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Raw Data" sheetId="1" r:id="rId1"/>
    <sheet name="formatted tables" sheetId="2" r:id="rId2"/>
    <sheet name="sector-specific tables" sheetId="3" r:id="rId3"/>
  </sheets>
  <definedNames>
    <definedName name="_xlnm.Print_Area" localSheetId="1">'formatted tables'!$A$1:$C$257</definedName>
    <definedName name="_xlnm.Print_Area" localSheetId="2">'sector-specific tables'!$A$1:$M$145</definedName>
    <definedName name="_xlnm.Print_Titles" localSheetId="2">'sector-specific tables'!$1:$3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8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20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24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26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31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3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36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3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3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4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0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4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5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6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7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8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9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9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9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9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59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0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1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1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3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3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3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3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4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4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4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5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6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6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6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6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6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7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7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7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7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8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8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69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0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2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2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3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3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4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5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5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5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6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6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7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7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7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8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8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8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9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9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79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0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0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0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1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1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1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1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2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2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2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2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4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4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5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6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6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6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6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7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7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8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8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8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8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8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8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2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2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3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3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3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5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6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6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7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8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8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99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0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1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1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4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4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5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6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6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6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7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7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8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8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09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0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0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0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1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2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3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5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6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7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8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8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19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0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0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0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1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1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2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3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4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4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4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5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7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7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7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7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8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9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29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0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0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1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2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2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2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3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3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4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4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5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5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5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5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5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6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6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6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7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7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7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8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8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9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9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39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0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1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1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1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1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1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2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2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2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2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2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3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3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3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3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3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4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5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7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7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8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9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9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49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0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0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1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1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18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1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6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2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3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3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3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3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45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47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49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50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51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52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53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54" authorId="0">
      <text>
        <r>
          <rPr>
            <sz val="8"/>
            <rFont val="Tahoma"/>
            <family val="0"/>
          </rPr>
          <t xml:space="preserve">-  Default Missing Value
</t>
        </r>
      </text>
    </comment>
    <comment ref="C1557" authorId="0">
      <text>
        <r>
          <rPr>
            <sz val="8"/>
            <rFont val="Tahoma"/>
            <family val="0"/>
          </rPr>
          <t xml:space="preserve">-  Default Missing Value
</t>
        </r>
      </text>
    </comment>
  </commentList>
</comments>
</file>

<file path=xl/sharedStrings.xml><?xml version="1.0" encoding="utf-8"?>
<sst xmlns="http://schemas.openxmlformats.org/spreadsheetml/2006/main" count="2345" uniqueCount="1320">
  <si>
    <t>C. Gross national income at market prices (GDP + NPI)</t>
  </si>
  <si>
    <t>S14-15</t>
  </si>
  <si>
    <t>HH,NPISH</t>
  </si>
  <si>
    <t xml:space="preserve">     Actual social contributions</t>
  </si>
  <si>
    <t xml:space="preserve">     Imputed social contributions</t>
  </si>
  <si>
    <t xml:space="preserve">   Social benefits other than social transfers in kind</t>
  </si>
  <si>
    <t xml:space="preserve">   Social transfers in kind</t>
  </si>
  <si>
    <t xml:space="preserve"> Other current transfers</t>
  </si>
  <si>
    <t xml:space="preserve">   Net non-life insurance premiums</t>
  </si>
  <si>
    <t xml:space="preserve">   Non-life insurance claims</t>
  </si>
  <si>
    <t xml:space="preserve">   Current international cooperation</t>
  </si>
  <si>
    <t xml:space="preserve">   Miscellaneous current transfers</t>
  </si>
  <si>
    <t xml:space="preserve">     GNP based fourth own resource</t>
  </si>
  <si>
    <t xml:space="preserve"> Adjusted disposable income, gross</t>
  </si>
  <si>
    <t xml:space="preserve"> Disposable income, gross</t>
  </si>
  <si>
    <t>Total Economy</t>
  </si>
  <si>
    <t>S1</t>
  </si>
  <si>
    <t xml:space="preserve">S2 </t>
  </si>
  <si>
    <t>ROW</t>
  </si>
  <si>
    <t>S11</t>
  </si>
  <si>
    <t>S12</t>
  </si>
  <si>
    <t>Non-Fin Corp</t>
  </si>
  <si>
    <t>Fin Corp</t>
  </si>
  <si>
    <t>S13</t>
  </si>
  <si>
    <t>Genl Govt</t>
  </si>
  <si>
    <t>Sector Total</t>
  </si>
  <si>
    <t>Table 1. GROSS DOMESTIC PRODUCT: EXPENDITURE APPROACH</t>
  </si>
  <si>
    <t>C. Final consumption expenditure</t>
  </si>
  <si>
    <t>C. .Household final consumption expenditure</t>
  </si>
  <si>
    <t>C. .Audio-visual, photographic and information processing equipment</t>
  </si>
  <si>
    <t>C. .Other major durables for recreation and culture</t>
  </si>
  <si>
    <t>C. .Other recreational items and equipment, gardens and pets</t>
  </si>
  <si>
    <t>C. .Recreational and cultural services</t>
  </si>
  <si>
    <t>C. .Newspapers, books and stationery</t>
  </si>
  <si>
    <t>C. .Package holidays</t>
  </si>
  <si>
    <t>C. Education</t>
  </si>
  <si>
    <t>C. .Pre-primary and primary education</t>
  </si>
  <si>
    <t>C. Restaurants and hotels</t>
  </si>
  <si>
    <t>C. .Catering services</t>
  </si>
  <si>
    <t>C. .Accommodation services</t>
  </si>
  <si>
    <t>C. Miscellaneous goods and services</t>
  </si>
  <si>
    <t>C. .Personal care</t>
  </si>
  <si>
    <t>C. .Prostitution</t>
  </si>
  <si>
    <t>C. .Personal effects n. e. c.</t>
  </si>
  <si>
    <t>C. .Social protection</t>
  </si>
  <si>
    <t>C. .Insurance</t>
  </si>
  <si>
    <t>C. .Financial services n. e. c.</t>
  </si>
  <si>
    <t>C. .Other services n. e. c.</t>
  </si>
  <si>
    <t>C.Final consumption expenditure of households in the economic territory</t>
  </si>
  <si>
    <t>S14-    Consumption of fixed capital</t>
  </si>
  <si>
    <t>S14-    Net domestic product / Net value added</t>
  </si>
  <si>
    <t>S14-  External balance of goods and services</t>
  </si>
  <si>
    <t>S14- Total resources (Generation of income account)</t>
  </si>
  <si>
    <t>S14-  Subsidies, receivable</t>
  </si>
  <si>
    <t>S14-    Subsidies on products</t>
  </si>
  <si>
    <t>S14-    Other subsidies on production</t>
  </si>
  <si>
    <t>S14- Total uses (Generation of income account)</t>
  </si>
  <si>
    <t>S14-  Compensation of employees</t>
  </si>
  <si>
    <t>S14-    Wages and salaries</t>
  </si>
  <si>
    <t>S14-    Employers'social contributions</t>
  </si>
  <si>
    <t>S14-  Taxes on production and imports, payable</t>
  </si>
  <si>
    <t>S14-    Taxes on products</t>
  </si>
  <si>
    <t>S14-    Other taxes on production</t>
  </si>
  <si>
    <t>S14-  Operating surplus and mixed income, gross</t>
  </si>
  <si>
    <t>S14-    Operating surplus, gross</t>
  </si>
  <si>
    <t>S14-    Mixed income, gross</t>
  </si>
  <si>
    <t>S14- Total resources (Allocation of primary income account)</t>
  </si>
  <si>
    <t>S14-  Taxes on production and imports, receivable</t>
  </si>
  <si>
    <t>S14-      Value added type taxes (VAT)</t>
  </si>
  <si>
    <t>S14-      Taxes and duties on imports excl. VAT</t>
  </si>
  <si>
    <t>S14-      Taxes on products excl. VAT and import taxes</t>
  </si>
  <si>
    <t>S14-    Other taxes on products</t>
  </si>
  <si>
    <t>S14-  Property income</t>
  </si>
  <si>
    <t>S14-    Interest</t>
  </si>
  <si>
    <t>S14-    Distributed income of corporations</t>
  </si>
  <si>
    <t>S14-    Reinvested earnings on foreign direct investment</t>
  </si>
  <si>
    <t>S14-    Property income attributed to insurance policy holders</t>
  </si>
  <si>
    <t>S14-    Rents</t>
  </si>
  <si>
    <t>S14-  Total interest (incl. FISIM)</t>
  </si>
  <si>
    <t>S14- Total uses (Allocation of primary income account)</t>
  </si>
  <si>
    <t>S14-  Subsidies, payable</t>
  </si>
  <si>
    <t>S14-    Subsidies, payable on products</t>
  </si>
  <si>
    <t>S14-    Other subsidies</t>
  </si>
  <si>
    <t>S14-  Gross national income / Balance of primary income, gross</t>
  </si>
  <si>
    <t>S14-  Entrepreneurial income, gross</t>
  </si>
  <si>
    <t>S14- Total resources (Secondary distribution of income account)</t>
  </si>
  <si>
    <t>S14-  Current taxes on income, wealth, etc.</t>
  </si>
  <si>
    <t>S14-    Taxes on income</t>
  </si>
  <si>
    <t>S14-    Other current taxes</t>
  </si>
  <si>
    <t>S14-  Social contributions and benefits</t>
  </si>
  <si>
    <t>S14-    Social contributions</t>
  </si>
  <si>
    <t>S14-      Actual social contributions</t>
  </si>
  <si>
    <t>S14-      Imputed social contributions</t>
  </si>
  <si>
    <t>S14-    Social benefits other than social transfers in kind</t>
  </si>
  <si>
    <t>S14-    Social transfers in kind</t>
  </si>
  <si>
    <t>S14-  Other current transfers</t>
  </si>
  <si>
    <t>S14-    Net non-life insurance premiums</t>
  </si>
  <si>
    <t>S14-    Non-life insurance claims</t>
  </si>
  <si>
    <t>S14-    Current international cooperation</t>
  </si>
  <si>
    <t>S14-    Miscellaneous current transfers</t>
  </si>
  <si>
    <t>S14-      GNP based fourth own resource</t>
  </si>
  <si>
    <t>S14- Total uses (Secondary distribution of income account)</t>
  </si>
  <si>
    <t>S14-  Adjusted disposable income, gross</t>
  </si>
  <si>
    <t>S14-  Disposable income, gross</t>
  </si>
  <si>
    <t>S14- Total resources (Use of disposable income account)</t>
  </si>
  <si>
    <t>CORP.   Gross fixed capital formation</t>
  </si>
  <si>
    <t>CORP.   Changes in inventories</t>
  </si>
  <si>
    <t>CORP.   Acquisitions less disposals of valuables</t>
  </si>
  <si>
    <t>CORP. Acquisitions less disposals of non-produced non-financial assets</t>
  </si>
  <si>
    <t>CORP. Net lending (+)/Net borrowing (-)</t>
  </si>
  <si>
    <t>Table 14. GENERAL GOVERNMENT EXPENDITURE BY FUNCTION</t>
  </si>
  <si>
    <t>GOV. TE. Total general government expenditure</t>
  </si>
  <si>
    <t>GOV. TE.   General public services</t>
  </si>
  <si>
    <t>GOV. TE.   Defence</t>
  </si>
  <si>
    <t>GOV. TE.   Public order and safety</t>
  </si>
  <si>
    <t>GOV.TE.   Economic affairs</t>
  </si>
  <si>
    <t>GOV.TE.   Environment protection</t>
  </si>
  <si>
    <t>GOV.TE.   Housing and community amenities</t>
  </si>
  <si>
    <t>GOV.TE.   Health</t>
  </si>
  <si>
    <t>GOV.TE.   Recreation, culture and religion</t>
  </si>
  <si>
    <t>GOV. TE.   Education</t>
  </si>
  <si>
    <t>GOV. TE.   Social protection</t>
  </si>
  <si>
    <t>GOV. COM. ..Total compensation of employees paid by government</t>
  </si>
  <si>
    <t>GOV. COM.   ..General public services</t>
  </si>
  <si>
    <t>GOV. COM.   ..Defence</t>
  </si>
  <si>
    <t>GOV. COM.   ..Public order and safety</t>
  </si>
  <si>
    <t>GOV.COM.   ..Economic affairs</t>
  </si>
  <si>
    <t>GOV.COM.   ..Environment protection</t>
  </si>
  <si>
    <t>GOV.COM.   ..Housing and community amenities</t>
  </si>
  <si>
    <t>GOV.COM.   ..Health</t>
  </si>
  <si>
    <t>GOV.COM.   ..Recreation, culture and religion</t>
  </si>
  <si>
    <t>GOV. COM.   ..Education</t>
  </si>
  <si>
    <t>GOV. COM.   ..Social protection</t>
  </si>
  <si>
    <t>GOV.SOC. ..Social benefits and social transfers in kind for products supplied to households via market producers</t>
  </si>
  <si>
    <t>GOV. SOC.   ..General public services</t>
  </si>
  <si>
    <t>GOV. SOC.   ..Defence</t>
  </si>
  <si>
    <t>GOV. SOC.   ..Public order and safety</t>
  </si>
  <si>
    <t>GOV.SOC.   ..Economic affairs</t>
  </si>
  <si>
    <t>GOV.SOC.   ..Environment protection</t>
  </si>
  <si>
    <t>GOV.SOC.   ..Housing and community amenities</t>
  </si>
  <si>
    <t>GOV.SOC.   ..Health</t>
  </si>
  <si>
    <t>GOV.SOC.   ..Recreation, culture and religion</t>
  </si>
  <si>
    <t>GOV. SOC.   ..Education</t>
  </si>
  <si>
    <t>GOV. SOC.   ..Social protection</t>
  </si>
  <si>
    <t>GOV. GF. ..Gross capital formation</t>
  </si>
  <si>
    <t>GOV. GF.   ..General public services</t>
  </si>
  <si>
    <t>GOV. GF.   ..Defence</t>
  </si>
  <si>
    <t>GOV. GF.   ..Public order and safety</t>
  </si>
  <si>
    <t>GOV.GF.   ..Economic affairs</t>
  </si>
  <si>
    <t>GOV.GF.   ..Environment protection</t>
  </si>
  <si>
    <t>GOV.GF.   ..Housing and community amenities</t>
  </si>
  <si>
    <t>GOV.GF.   ..Health</t>
  </si>
  <si>
    <t>GOV.GF.   ..Recreation, culture and religion</t>
  </si>
  <si>
    <t>GOV. GF.   ..Education</t>
  </si>
  <si>
    <t>GOV. GF.   ..Social protection</t>
  </si>
  <si>
    <t>Table S1. ACCOUNTS FOR TOTAL ECONOMY</t>
  </si>
  <si>
    <t>S1- Total resources (Production account / External account of goods and services)</t>
  </si>
  <si>
    <t>S1-  Output</t>
  </si>
  <si>
    <t>S1-    Market Output</t>
  </si>
  <si>
    <t>S1-      FISIM</t>
  </si>
  <si>
    <t>S1-    Output for own final use</t>
  </si>
  <si>
    <t>S1-    Other non-market output</t>
  </si>
  <si>
    <t>S1-  Imports of goods and services</t>
  </si>
  <si>
    <t>S1-    Imports of goods</t>
  </si>
  <si>
    <t>S1-    Imports of services</t>
  </si>
  <si>
    <t>S1-      Imports of FISIM</t>
  </si>
  <si>
    <t>S1-  Taxes less subsidies on products</t>
  </si>
  <si>
    <t>S1- Total uses (Production account / external account of goods and services)</t>
  </si>
  <si>
    <t>S1-  Intermediate consumption</t>
  </si>
  <si>
    <t>S1-  Exports of goods and services</t>
  </si>
  <si>
    <t>S1-    Exports of goods</t>
  </si>
  <si>
    <t>S1-    Exports of services</t>
  </si>
  <si>
    <t>S1-      Exports of FISIM</t>
  </si>
  <si>
    <t>S15-    Distributed income of corporations</t>
  </si>
  <si>
    <t>S15-    Reinvested earnings on foreign direct investment</t>
  </si>
  <si>
    <t>S15-    Property income attributed to insurance policy holders</t>
  </si>
  <si>
    <t>S15-    Rents</t>
  </si>
  <si>
    <t>S15-  Total interest (incl. FISIM)</t>
  </si>
  <si>
    <t>S15- Total uses (Allocation of primary income account)</t>
  </si>
  <si>
    <t>S15-  Subsidies, payable</t>
  </si>
  <si>
    <t>S15-    Subsidies, payable on products</t>
  </si>
  <si>
    <t>S15-    Other subsidies</t>
  </si>
  <si>
    <t>S15-  Gross national income / Balance of primary income, gross</t>
  </si>
  <si>
    <t>S15-  Entrepreneurial income, gross</t>
  </si>
  <si>
    <t>S15- Total resources (Secondary distribution of income account)</t>
  </si>
  <si>
    <t>S15-  Current taxes on income, wealth, etc.</t>
  </si>
  <si>
    <t>S15-    Taxes on income</t>
  </si>
  <si>
    <t>S15-    Other current taxes</t>
  </si>
  <si>
    <t>S15-  Social contributions and benefits</t>
  </si>
  <si>
    <t>S15-    Social contributions</t>
  </si>
  <si>
    <t>S15-      Actual social contributions</t>
  </si>
  <si>
    <t>S15-      Imputed social contributions</t>
  </si>
  <si>
    <t>S15-    Social benefits other than social transfers in kind</t>
  </si>
  <si>
    <t>S15-    Social transfers in kind</t>
  </si>
  <si>
    <t>S15-  Other current transfers</t>
  </si>
  <si>
    <t>S15-    Net non-life insurance premiums</t>
  </si>
  <si>
    <t>S15-    Non-life insurance claims</t>
  </si>
  <si>
    <t>S15-    Current international cooperation</t>
  </si>
  <si>
    <t>S15-    Miscellaneous current transfers</t>
  </si>
  <si>
    <t>S15-      GNP based fourth own resource</t>
  </si>
  <si>
    <t>S15- Total uses (Secondary distribution of income account)</t>
  </si>
  <si>
    <t>S15-  Adjusted disposable income, gross</t>
  </si>
  <si>
    <t>S15-  Disposable income, gross</t>
  </si>
  <si>
    <t>S15- Total resources (Use of disposable income account)</t>
  </si>
  <si>
    <t xml:space="preserve"> Taxes less subsidies on products</t>
  </si>
  <si>
    <t xml:space="preserve"> Intermediate consumption</t>
  </si>
  <si>
    <t xml:space="preserve">   Exports of goods</t>
  </si>
  <si>
    <t xml:space="preserve">   Exports of services</t>
  </si>
  <si>
    <t xml:space="preserve">     Exports of FISIM</t>
  </si>
  <si>
    <t xml:space="preserve"> Gross domestic product / Gross value added</t>
  </si>
  <si>
    <t xml:space="preserve">   Consumption of fixed capital</t>
  </si>
  <si>
    <t xml:space="preserve">   Net domestic product / Net value added</t>
  </si>
  <si>
    <t xml:space="preserve"> Subsidies, receivable</t>
  </si>
  <si>
    <t xml:space="preserve">   Subsidies on products</t>
  </si>
  <si>
    <t xml:space="preserve">   Other subsidies on production</t>
  </si>
  <si>
    <t xml:space="preserve"> Compensation of employees</t>
  </si>
  <si>
    <t xml:space="preserve">   Employers'social contributions</t>
  </si>
  <si>
    <t xml:space="preserve">   Taxes on products</t>
  </si>
  <si>
    <t xml:space="preserve">   Other taxes on production</t>
  </si>
  <si>
    <t xml:space="preserve">   Operating surplus, gross</t>
  </si>
  <si>
    <t xml:space="preserve">   Mixed income, gross</t>
  </si>
  <si>
    <t xml:space="preserve">     Value added type taxes (VAT)</t>
  </si>
  <si>
    <t xml:space="preserve"> Property income</t>
  </si>
  <si>
    <t xml:space="preserve">   Interest</t>
  </si>
  <si>
    <t xml:space="preserve">   Distributed income of corporations</t>
  </si>
  <si>
    <t>S13-  Exports of goods and services</t>
  </si>
  <si>
    <t>K. Statistical discrepancy (expenditure approach)</t>
  </si>
  <si>
    <t>K. Gross domestic product (expenditure approach)</t>
  </si>
  <si>
    <t>Table 2. GROSS DOMESTIC PRODUCT: OUTPUT APPROACH</t>
  </si>
  <si>
    <t>C. Total gross value added at basic prices</t>
  </si>
  <si>
    <t>C. .VA- Agriculture, hunting and forestry; fishing</t>
  </si>
  <si>
    <t>C. .VA- Industry, including energy</t>
  </si>
  <si>
    <t>C. .VA- Construction</t>
  </si>
  <si>
    <t>C. .VA- Wholesale and retail trade, repairs; hotels and restaurants; transport</t>
  </si>
  <si>
    <t>C. .VA- Financial intermediation; real estate, renting and business activities</t>
  </si>
  <si>
    <t>C. .VA- Other service activities</t>
  </si>
  <si>
    <t>C. FISIM (Financial Intermediation Services Indirectly Measured)</t>
  </si>
  <si>
    <t>C. Gross value added at basic prices, excluding FISIM</t>
  </si>
  <si>
    <t>C. Taxes less subsidies on products</t>
  </si>
  <si>
    <t>C. Statistical discrepancy (output approach)</t>
  </si>
  <si>
    <t>C. Gross domestic product at market prices (output approach)</t>
  </si>
  <si>
    <t>S12-    Operating surplus, gross</t>
  </si>
  <si>
    <t>S12-    Mixed income, gross</t>
  </si>
  <si>
    <t>S12- Total resources (Allocation of primary income account)</t>
  </si>
  <si>
    <t>S12-  Taxes on production and imports, receivable</t>
  </si>
  <si>
    <t>S12-      Value added type taxes (VAT)</t>
  </si>
  <si>
    <t>S12-      Taxes and duties on imports excl. VAT</t>
  </si>
  <si>
    <t>S12-      Taxes on products excl. VAT and import taxes</t>
  </si>
  <si>
    <t>S12-    Other taxes on products</t>
  </si>
  <si>
    <t>S12-  Property income</t>
  </si>
  <si>
    <t>S12-    Interest</t>
  </si>
  <si>
    <t>S12-    Distributed income of corporations</t>
  </si>
  <si>
    <t>S12-    Reinvested earnings on foreign direct investment</t>
  </si>
  <si>
    <t>S12-    Property income attributed to insurance policy holders</t>
  </si>
  <si>
    <t>S12-    Rents</t>
  </si>
  <si>
    <t>S12-  Total interest (incl. FISIM)</t>
  </si>
  <si>
    <t>S12- Total uses (Allocation of primary income account)</t>
  </si>
  <si>
    <t>S12-  Subsidies, payable</t>
  </si>
  <si>
    <t>S12-    Subsidies, payable on products</t>
  </si>
  <si>
    <t>S12-    Other subsidies</t>
  </si>
  <si>
    <t>S12-  Gross national income / Balance of primary income, gross</t>
  </si>
  <si>
    <t>S12-  Entrepreneurial income, gross</t>
  </si>
  <si>
    <t>S12- Total resources (Secondary distribution of income account)</t>
  </si>
  <si>
    <t>S12-  Current taxes on income, wealth, etc.</t>
  </si>
  <si>
    <t>S12-    Taxes on income</t>
  </si>
  <si>
    <t>S12-    Other current taxes</t>
  </si>
  <si>
    <t>S12-  Social contributions and benefits</t>
  </si>
  <si>
    <t>S12-    Social contributions</t>
  </si>
  <si>
    <t>S12-      Actual social contributions</t>
  </si>
  <si>
    <t>S12-      Imputed social contributions</t>
  </si>
  <si>
    <t>S12-    Social benefits other than social transfers in kind</t>
  </si>
  <si>
    <t>S12-    Social transfers in kind</t>
  </si>
  <si>
    <t>S12-  Other current transfers</t>
  </si>
  <si>
    <t>S12-    Net non-life insurance premiums</t>
  </si>
  <si>
    <t>S12-    Non-life insurance claims</t>
  </si>
  <si>
    <t>S12-    Current international cooperation</t>
  </si>
  <si>
    <t>S12-    Miscellaneous current transfers</t>
  </si>
  <si>
    <t>S12-      GNP based fourth own resource</t>
  </si>
  <si>
    <t>S12- Total uses (Secondary distribution of income account)</t>
  </si>
  <si>
    <t>S12-  Adjusted disposable income, gross</t>
  </si>
  <si>
    <t>S12-  Disposable income, gross</t>
  </si>
  <si>
    <t>S12- Total resources (Use of disposable income account)</t>
  </si>
  <si>
    <t>S12-  Adjustment for the change in net equity of households in pension funds</t>
  </si>
  <si>
    <t>S12- Total uses (Use of disposable income account)</t>
  </si>
  <si>
    <t>S12-  Final consumption expenditure</t>
  </si>
  <si>
    <t>S12-    Individual consumption expenditure</t>
  </si>
  <si>
    <t>S12-    Collective consumption expenditure</t>
  </si>
  <si>
    <t>S12-  Gross saving</t>
  </si>
  <si>
    <t>S12-  Current external balance</t>
  </si>
  <si>
    <t>S12- Total change in liabilities and net worth (Change in net worth due to saving and capital transfers accounts)</t>
  </si>
  <si>
    <t>S12-  Capital transfers</t>
  </si>
  <si>
    <t>S12-    Capital taxes</t>
  </si>
  <si>
    <t>S12-    Investment grants</t>
  </si>
  <si>
    <t>S12-      Investment grants from EU institutions to general governments</t>
  </si>
  <si>
    <t>S12-    Other capital transfers</t>
  </si>
  <si>
    <t>S12- Total change in assets (Change in net worth due to saving and capital transfers accounts)</t>
  </si>
  <si>
    <t>S12-  Consumption of fixed capital</t>
  </si>
  <si>
    <t>S12-  Changes in net worth due to saving and capital transfers</t>
  </si>
  <si>
    <t>S12- Total change in liabilities and net worth (Acquisitions of non financial assets account)</t>
  </si>
  <si>
    <t>S12- Total change in assets (Acquisitions of non-financial assets account)</t>
  </si>
  <si>
    <t>S12-  Gross capital formation</t>
  </si>
  <si>
    <t>S12-    Gross fixed capital formation</t>
  </si>
  <si>
    <t>S12-    Changes in inventories</t>
  </si>
  <si>
    <t>S12-    Acquisitions less disposals of valuables</t>
  </si>
  <si>
    <t>S12-  Acquisitions less disposals of non-produced non financial assets</t>
  </si>
  <si>
    <t>S12-  Net lending (+) / Net borrowing (-)</t>
  </si>
  <si>
    <t>S12-  Discrepancy with net lending / Net borrowing of financial accounts</t>
  </si>
  <si>
    <t>Table S13. ACCOUNTS FOR GENERAL GOVERNMENT</t>
  </si>
  <si>
    <t>S13- Total resources (Production account / External account of goods and services)</t>
  </si>
  <si>
    <t>S13-  Output</t>
  </si>
  <si>
    <t>S13-    Market Output</t>
  </si>
  <si>
    <t>S13-      FISIM</t>
  </si>
  <si>
    <t>S13-    Output for own final use</t>
  </si>
  <si>
    <t>S13-    Other non-market output</t>
  </si>
  <si>
    <t>S13-  Imports of goods and services</t>
  </si>
  <si>
    <t>S13-    Imports of goods</t>
  </si>
  <si>
    <t>S13-    Imports of services</t>
  </si>
  <si>
    <t>S13-      Imports of FISIM</t>
  </si>
  <si>
    <t>S13-  Taxes less subsidies on products</t>
  </si>
  <si>
    <t>S13- Total uses (Production account / external account of goods and services)</t>
  </si>
  <si>
    <t>S13-  Intermediate consumption</t>
  </si>
  <si>
    <t>K. Gross domestic product at market prices (output approach)</t>
  </si>
  <si>
    <t>Table 3. GROSS DOMESTIC PRODUCT: INCOME APPROACH</t>
  </si>
  <si>
    <t>Compensation of employees</t>
  </si>
  <si>
    <t>COM- Agriculture, hunting and forestry; fishing</t>
  </si>
  <si>
    <t>COM- Industry, including energy</t>
  </si>
  <si>
    <t>COM- Construction</t>
  </si>
  <si>
    <t>COM- Wholesale and retail trade, repairs; hotels and restaurants; transport</t>
  </si>
  <si>
    <t>COM- Financial intermediation; real estate, renting and business activities</t>
  </si>
  <si>
    <t>COM- Other service activities</t>
  </si>
  <si>
    <t>- wages and salaries</t>
  </si>
  <si>
    <t>WS- Agriculture, hunting and forestry; fishing</t>
  </si>
  <si>
    <t>WS- Industry, including energy</t>
  </si>
  <si>
    <t>WS- Construction</t>
  </si>
  <si>
    <t>WS- Wholesale and retail trade, repairs; hotels and restaurants; transport</t>
  </si>
  <si>
    <t>WS- Financial intermediation; real estate, renting and business activities</t>
  </si>
  <si>
    <t>WS- Other service activities</t>
  </si>
  <si>
    <t>Gross operating surplus and gross mixed income</t>
  </si>
  <si>
    <t>Taxes less subsidies on production and imports</t>
  </si>
  <si>
    <t>Statistical discrepancy (income approach)</t>
  </si>
  <si>
    <t>Gross domestic product (income approach)</t>
  </si>
  <si>
    <t>Table 4. DISPOSABLE INCOME, SAVING AND NET LENDING/NET BORROWING</t>
  </si>
  <si>
    <t>C. Gross domestic product</t>
  </si>
  <si>
    <t>C. Net primary incomes from the rest of the world</t>
  </si>
  <si>
    <t>S13-    Exports of goods</t>
  </si>
  <si>
    <t>S13-    Exports of services</t>
  </si>
  <si>
    <t>S13-      Exports of FISIM</t>
  </si>
  <si>
    <t>S13-  Gross domestic product / Gross value added</t>
  </si>
  <si>
    <t>S13-    Consumption of fixed capital</t>
  </si>
  <si>
    <t>S13-    Net domestic product / Net value added</t>
  </si>
  <si>
    <t>S13-  External balance of goods and services</t>
  </si>
  <si>
    <t>S13- Total resources (Generation of income account)</t>
  </si>
  <si>
    <t>S13-  Subsidies, receivable</t>
  </si>
  <si>
    <t>S13-    Subsidies on products</t>
  </si>
  <si>
    <t>S13-    Other subsidies on production</t>
  </si>
  <si>
    <t>S13- Total uses (Generation of income account)</t>
  </si>
  <si>
    <t>S13-  Compensation of employees</t>
  </si>
  <si>
    <t>S13-    Wages and salaries</t>
  </si>
  <si>
    <t>S13-    Employers'social contributions</t>
  </si>
  <si>
    <t>S13-  Taxes on production and imports, payable</t>
  </si>
  <si>
    <t>S13-    Taxes on products</t>
  </si>
  <si>
    <t>S13-    Other taxes on production</t>
  </si>
  <si>
    <t>S13-  Operating surplus and mixed income, gross</t>
  </si>
  <si>
    <t>S13-    Operating surplus, gross</t>
  </si>
  <si>
    <t>S13-    Mixed income, gross</t>
  </si>
  <si>
    <t>S13- Total resources (Allocation of primary income account)</t>
  </si>
  <si>
    <t>S13-  Taxes on production and imports, receivable</t>
  </si>
  <si>
    <t>-</t>
  </si>
  <si>
    <t>S14_S15-  Intermediate consumption</t>
  </si>
  <si>
    <t>S14_S15-  Exports of goods and services</t>
  </si>
  <si>
    <t>GG. Adjustment for the change in net equity of households in pension funds</t>
  </si>
  <si>
    <t>GG. Saving, gross</t>
  </si>
  <si>
    <t>GG. Saving, net</t>
  </si>
  <si>
    <t>GG. Consumption of fixed capital</t>
  </si>
  <si>
    <t>GG. Capital transfers, receivable</t>
  </si>
  <si>
    <t>GG. .Capital taxes</t>
  </si>
  <si>
    <t>K. .Newspapers, books and stationery</t>
  </si>
  <si>
    <t>K. .Package holidays</t>
  </si>
  <si>
    <t>K. Education</t>
  </si>
  <si>
    <t>K. .Pre-primary and primary education</t>
  </si>
  <si>
    <t>K. Restaurants and hotels</t>
  </si>
  <si>
    <t>K. .Catering services</t>
  </si>
  <si>
    <t>K. .Accommodation services</t>
  </si>
  <si>
    <t>K. Miscellaneous goods and services</t>
  </si>
  <si>
    <t>K. .Personal care</t>
  </si>
  <si>
    <t>K. .Prostitution</t>
  </si>
  <si>
    <t>K. .Personal effects n. e. c.</t>
  </si>
  <si>
    <t>K. .Social protection</t>
  </si>
  <si>
    <t>K. .Insurance</t>
  </si>
  <si>
    <t>K. .Financial services n. e. c.</t>
  </si>
  <si>
    <t>K. .Other services n. e. c.</t>
  </si>
  <si>
    <t>K.Final consumption expenditure of households in the economic territory</t>
  </si>
  <si>
    <t>K. +Final consumption expenditure of resident households in the r.o.w.</t>
  </si>
  <si>
    <t>K. -Final consumption expenditure of non-resident households in the economic territory</t>
  </si>
  <si>
    <t>K.Final consumption expenditure of resident households in the territory and the r.o.w.</t>
  </si>
  <si>
    <t>K. ..Durable goods</t>
  </si>
  <si>
    <t>K. ..Semi-durable goods</t>
  </si>
  <si>
    <t>K. ..Non-durable goods</t>
  </si>
  <si>
    <t>K. ..Services</t>
  </si>
  <si>
    <t>Table 12. SIMPLIFIED GENERAL GOVERNMENT ACCOUNTS</t>
  </si>
  <si>
    <t>GG. Output</t>
  </si>
  <si>
    <t>GG. .Market output and output for own final use</t>
  </si>
  <si>
    <t>GG. .Other non-market output</t>
  </si>
  <si>
    <t>GG. ..Payments for other non-market output</t>
  </si>
  <si>
    <t>GG. ..Other non-market output, other</t>
  </si>
  <si>
    <t>GG. .of which: Market output, output for own final use and payments for other non-market output</t>
  </si>
  <si>
    <t>GG. Intermediate consumption</t>
  </si>
  <si>
    <t>GG. .Value added, gross</t>
  </si>
  <si>
    <t>GG. .Consumption of fixed capital</t>
  </si>
  <si>
    <t>GG. .Value added, net</t>
  </si>
  <si>
    <t>GG. Compensation of employees, payable</t>
  </si>
  <si>
    <t>GG. .Other taxes on production, payable</t>
  </si>
  <si>
    <t>GG. . Other subsidies on production, receivable</t>
  </si>
  <si>
    <t>GG. Operating surplus, net</t>
  </si>
  <si>
    <t>GG. Taxes on production and imports, receivable</t>
  </si>
  <si>
    <t>GG. Subsidies, payable</t>
  </si>
  <si>
    <t>GG. Property income, receivable</t>
  </si>
  <si>
    <t>GG. Property income, payable</t>
  </si>
  <si>
    <t>GG. .Interest, payable</t>
  </si>
  <si>
    <t>GG. .Other property income, payable</t>
  </si>
  <si>
    <t>GG. Balance of primary incomes, net</t>
  </si>
  <si>
    <t>GG. Current taxes on income, wealth etc., receivable</t>
  </si>
  <si>
    <t>GG. Social contributions, receivable</t>
  </si>
  <si>
    <t>GG. .Actual social contributions</t>
  </si>
  <si>
    <t>GG. .Imputed social contributions</t>
  </si>
  <si>
    <t>GG. Other current transfers, receivable</t>
  </si>
  <si>
    <t>GG. Current taxes on income, wealth etc., payable</t>
  </si>
  <si>
    <t>GG. Social benefits other than social transfers in kind, payable</t>
  </si>
  <si>
    <t>GG. Social transfers in kind related to expenditure on products supplied to households via market producers, payable</t>
  </si>
  <si>
    <t>GG. Social benefits other than social transfers in kind and Social transfers in kind related to expenditure on products supplied to households via market producers, payable</t>
  </si>
  <si>
    <t>GG. Other current transfers, payable</t>
  </si>
  <si>
    <t>GG. Disposable income, net</t>
  </si>
  <si>
    <t>GG. Final consumption expenditure</t>
  </si>
  <si>
    <t>GG. .Individual consumption expenditure</t>
  </si>
  <si>
    <t>GG. .Collective consumption expenditure</t>
  </si>
  <si>
    <t>S14- Total uses (Production account / external account of goods and services)</t>
  </si>
  <si>
    <t>S14-  Intermediate consumption</t>
  </si>
  <si>
    <t>S14-  Exports of goods and services</t>
  </si>
  <si>
    <t>S14-    Exports of goods</t>
  </si>
  <si>
    <t>S14-    Exports of services</t>
  </si>
  <si>
    <t>S14-      Exports of FISIM</t>
  </si>
  <si>
    <t>S14-  Gross domestic product / Gross value added</t>
  </si>
  <si>
    <t>S2-  Operating surplus and mixed income, gross</t>
  </si>
  <si>
    <t>S2-    Operating surplus, gross</t>
  </si>
  <si>
    <t>S2-    Mixed income, gross</t>
  </si>
  <si>
    <t>S2- Total resources (Allocation of primary income account)</t>
  </si>
  <si>
    <t>S2-  Taxes on production and imports, receivable</t>
  </si>
  <si>
    <t>S2-      Value added type taxes (VAT)</t>
  </si>
  <si>
    <t>S2-      Taxes and duties on imports excl. VAT</t>
  </si>
  <si>
    <t>S2-      Taxes on products excl. VAT and import taxes</t>
  </si>
  <si>
    <t>S2-    Other taxes on products</t>
  </si>
  <si>
    <t>S2-  Property income</t>
  </si>
  <si>
    <t>S2-    Interest</t>
  </si>
  <si>
    <t>S2-    Distributed income of corporations</t>
  </si>
  <si>
    <t>S2-    Reinvested earnings on foreign direct investment</t>
  </si>
  <si>
    <t>S2-    Property income attributed to insurance policy holders</t>
  </si>
  <si>
    <t>S2-    Rents</t>
  </si>
  <si>
    <t>S2-  Total interest (incl. FISIM)</t>
  </si>
  <si>
    <t>S2- Total uses (Allocation of primary income account)</t>
  </si>
  <si>
    <t>S2-  Subsidies, payable</t>
  </si>
  <si>
    <t>S2-    Subsidies, payable on products</t>
  </si>
  <si>
    <t>S2-    Other subsidies</t>
  </si>
  <si>
    <t>S2-  Gross national income / Balance of primary income, gross</t>
  </si>
  <si>
    <t>S2-  Entrepreneurial income, gross</t>
  </si>
  <si>
    <t>S2- Total resources (Secondary distribution of income account)</t>
  </si>
  <si>
    <t>S2-  Current taxes on income, wealth, etc.</t>
  </si>
  <si>
    <t>S2-    Taxes on income</t>
  </si>
  <si>
    <t>S2-    Other current taxes</t>
  </si>
  <si>
    <t>S2-  Social contributions and benefits</t>
  </si>
  <si>
    <t>S2-    Social contributions</t>
  </si>
  <si>
    <t>S2-      Actual social contributions</t>
  </si>
  <si>
    <t>S2-      Imputed social contributions</t>
  </si>
  <si>
    <t>S2-    Social benefits other than social transfers in kind</t>
  </si>
  <si>
    <t>S2-    Social transfers in kind</t>
  </si>
  <si>
    <t>S2-  Other current transfers</t>
  </si>
  <si>
    <t>S2-    Net non-life insurance premiums</t>
  </si>
  <si>
    <t>S2-    Non-life insurance claims</t>
  </si>
  <si>
    <t>S2-    Current international cooperation</t>
  </si>
  <si>
    <t>S2-    Miscellaneous current transfers</t>
  </si>
  <si>
    <t>S2-      GNP based fourth own resource</t>
  </si>
  <si>
    <t>S2- Total uses (Secondary distribution of income account)</t>
  </si>
  <si>
    <t>S2-  Adjusted disposable income, gross</t>
  </si>
  <si>
    <t>S2-  Disposable income, gross</t>
  </si>
  <si>
    <t>S2- Total resources (Use of disposable income account)</t>
  </si>
  <si>
    <t>S2-  Adjustment for the change in net equity of households in pension funds</t>
  </si>
  <si>
    <t>S2- Total uses (Use of disposable income account)</t>
  </si>
  <si>
    <t>S2-  Final consumption expenditure</t>
  </si>
  <si>
    <t>S2-    Individual consumption expenditure</t>
  </si>
  <si>
    <t>S2-    Collective consumption expenditure</t>
  </si>
  <si>
    <t>S2-  Gross saving</t>
  </si>
  <si>
    <t>S2-  Current external balance</t>
  </si>
  <si>
    <t>S2- Total change in liabilities and net worth (Change in net worth due to saving and capital transfers accounts)</t>
  </si>
  <si>
    <t>S2-  Capital transfers</t>
  </si>
  <si>
    <t>S2-    Capital taxes</t>
  </si>
  <si>
    <t>S2-    Investment grants</t>
  </si>
  <si>
    <t>S2-      Investment grants from EU institutions to general governments</t>
  </si>
  <si>
    <t>S2-    Other capital transfers</t>
  </si>
  <si>
    <t>S2- Total change in assets (Change in net worth due to saving and capital transfers accounts)</t>
  </si>
  <si>
    <t>S2-  Consumption of fixed capital</t>
  </si>
  <si>
    <t>S2-  Changes in net worth due to saving and capital transfers</t>
  </si>
  <si>
    <t>S2- Total change in liabilities and net worth (Acquisitions of non financial assets account)</t>
  </si>
  <si>
    <t>S2- Total change in assets (Acquisitions of non-financial assets account)</t>
  </si>
  <si>
    <t>S2-  Gross capital formation</t>
  </si>
  <si>
    <t>S2-    Gross fixed capital formation</t>
  </si>
  <si>
    <t>S2-    Changes in inventories</t>
  </si>
  <si>
    <t>S2-    Acquisitions less disposals of valuables</t>
  </si>
  <si>
    <t>S2-  Acquisitions less disposals of non-produced non financial assets</t>
  </si>
  <si>
    <t>S2-  Net lending (+) / Net borrowing (-)</t>
  </si>
  <si>
    <t>S2-  Discrepancy with net lending / Net borrowing of financial accounts</t>
  </si>
  <si>
    <t>Table 13. SIMPLIFIED ACCOUNTS FOR HHS AND NPISH AND FOR CORPS</t>
  </si>
  <si>
    <t xml:space="preserve"> Output</t>
  </si>
  <si>
    <t xml:space="preserve">   Market Output</t>
  </si>
  <si>
    <t xml:space="preserve">     FISIM</t>
  </si>
  <si>
    <t xml:space="preserve">   Output for own final use</t>
  </si>
  <si>
    <t xml:space="preserve">   Other non-market output</t>
  </si>
  <si>
    <t xml:space="preserve">   Imports of goods</t>
  </si>
  <si>
    <t xml:space="preserve">   Imports of services</t>
  </si>
  <si>
    <t xml:space="preserve">     Imports of FISIM</t>
  </si>
  <si>
    <t>GG. .Other capital transfers and investment grants, receivable</t>
  </si>
  <si>
    <t>GG. Capital transfers, payable</t>
  </si>
  <si>
    <t>GG. Gross capital formation and Acquisitions less disposals of non-produced non-financial assets</t>
  </si>
  <si>
    <t>GG. .Gross capital formation</t>
  </si>
  <si>
    <t>GG. ..Gross fixed capital formation</t>
  </si>
  <si>
    <t>GG. ..Changes in inventories and acquisitions less disposals of valuables</t>
  </si>
  <si>
    <t>GG. .Acquisitions less disposals of non-produced non-financial assets</t>
  </si>
  <si>
    <t>GG. Net lending /Net borrowing</t>
  </si>
  <si>
    <t>GG. Total general government expenditure</t>
  </si>
  <si>
    <t>GG. Total general government revenue</t>
  </si>
  <si>
    <t>Table 13. SIMPLIFIED ACCOUNTS FOR HOUSEHOLDS AND NPISH AND FOR CORPORATIONS</t>
  </si>
  <si>
    <t>HH. Value added, gross</t>
  </si>
  <si>
    <t>HH. Compensation of employees, payable</t>
  </si>
  <si>
    <t>HH. Taxes on production and imports, payable</t>
  </si>
  <si>
    <t>HH. Subsidies on production and imports, receivable</t>
  </si>
  <si>
    <t>HH. Operating surplus and mixed income, gross</t>
  </si>
  <si>
    <t>HH.   Mixed income, gross</t>
  </si>
  <si>
    <t>HH. Compensation of employees, receivable</t>
  </si>
  <si>
    <t>HH. Property income, receivable</t>
  </si>
  <si>
    <t>HH. Property income, payable</t>
  </si>
  <si>
    <t>HH. Social contributions and social benefits, other than social transfers in kind, receivable</t>
  </si>
  <si>
    <t>HH. Other current transfers, receivable</t>
  </si>
  <si>
    <t>HH. Current taxes on income, wealth etc., payable</t>
  </si>
  <si>
    <t>HH. Social contributions and social benefits, other than social transfers in kind, payable</t>
  </si>
  <si>
    <t>HH. Other current transfers, payable</t>
  </si>
  <si>
    <t>HH. Disposable income, net</t>
  </si>
  <si>
    <t>HH. Adjustment for the change in net equity of households in pension funds reserves, receivable</t>
  </si>
  <si>
    <t>HH. Adjustment for the change in net equity of households in pension funds reserves, payable</t>
  </si>
  <si>
    <t>HH. Final consumption expenditure</t>
  </si>
  <si>
    <t>HH. Saving, net</t>
  </si>
  <si>
    <t>HH. Consumption of fixed capital</t>
  </si>
  <si>
    <t>HH. Capital transfers, receivable</t>
  </si>
  <si>
    <t>HH. Capital transfers, payable</t>
  </si>
  <si>
    <t>HH. Gross capital formation</t>
  </si>
  <si>
    <t>HH.   Gross fixed capital formation</t>
  </si>
  <si>
    <t>HH.   Changes in inventories</t>
  </si>
  <si>
    <t>HH.   Acquisitions less disposals of valuables</t>
  </si>
  <si>
    <t>HH. Acquisitions less disposals of non-produced non-financial assets</t>
  </si>
  <si>
    <t>HH. Net lending (+)/Net borrowing (-)</t>
  </si>
  <si>
    <t>CORP. Value added, gross</t>
  </si>
  <si>
    <t>CORP. Compensation of employees, payable</t>
  </si>
  <si>
    <t>CORP. Taxes on production and imports, payable</t>
  </si>
  <si>
    <t>CORP. Subsidies on production and imports, receivable</t>
  </si>
  <si>
    <t>CORP. Operating surplus, gross</t>
  </si>
  <si>
    <t>CORP. Property income, receivable</t>
  </si>
  <si>
    <t>CORP. Property income, payable</t>
  </si>
  <si>
    <t>CORP. Social contributions, receivable</t>
  </si>
  <si>
    <t>CORP. Other current transfers, receivable</t>
  </si>
  <si>
    <t>S15-  Adjustment for the change in net equity of households in pension funds</t>
  </si>
  <si>
    <t>S15- Total uses (Use of disposable income account)</t>
  </si>
  <si>
    <t>S15-  Final consumption expenditure</t>
  </si>
  <si>
    <t>S15-    Individual consumption expenditure</t>
  </si>
  <si>
    <t>S15-    Collective consumption expenditure</t>
  </si>
  <si>
    <t>S15-  Gross saving</t>
  </si>
  <si>
    <t>S15-  Current external balance</t>
  </si>
  <si>
    <t>S15- Total change in liabilities and net worth (Change in net worth due to saving and capital transfers accounts)</t>
  </si>
  <si>
    <t>S15-  Capital transfers</t>
  </si>
  <si>
    <t>S15-    Capital taxes</t>
  </si>
  <si>
    <t>S15-    Investment grants</t>
  </si>
  <si>
    <t>S15-      Investment grants from EU institutions to general governments</t>
  </si>
  <si>
    <t>S15-    Other capital transfers</t>
  </si>
  <si>
    <t>S15- Total change in assets (Change in net worth due to saving and capital transfers accounts)</t>
  </si>
  <si>
    <t>S15-  Consumption of fixed capital</t>
  </si>
  <si>
    <t>S15-  Changes in net worth due to saving and capital transfers</t>
  </si>
  <si>
    <t>S15- Total change in liabilities and net worth (Acquisitions of non financial assets account)</t>
  </si>
  <si>
    <t>S15- Total change in assets (Acquisitions of non-financial assets account)</t>
  </si>
  <si>
    <t>S15-  Gross capital formation</t>
  </si>
  <si>
    <t>S15-    Gross fixed capital formation</t>
  </si>
  <si>
    <t>S15-    Changes in inventories</t>
  </si>
  <si>
    <t>S15-    Acquisitions less disposals of valuables</t>
  </si>
  <si>
    <t>S15-  Acquisitions less disposals of non-produced non financial assets</t>
  </si>
  <si>
    <t>S15-  Net lending (+) / Net borrowing (-)</t>
  </si>
  <si>
    <t>S15-  Discrepancy with net lending / Net borrowing of financial accounts</t>
  </si>
  <si>
    <t>Table S2. ACCOUNTS FOR THE REST OF THE WORLD (EXTERNAL TRANSACTIONS ACCOUNT)</t>
  </si>
  <si>
    <t>S2- Total resources (Production account / External account of goods and services)</t>
  </si>
  <si>
    <t>S2-  Output</t>
  </si>
  <si>
    <t>S2-    Market Output</t>
  </si>
  <si>
    <t>S2-      FISIM</t>
  </si>
  <si>
    <t>S2-    Output for own final use</t>
  </si>
  <si>
    <t>S2-    Other non-market output</t>
  </si>
  <si>
    <t>S1-  Adjustment for the change in net equity of households in pension funds</t>
  </si>
  <si>
    <t>S1- Total uses (Use of disposable income account)</t>
  </si>
  <si>
    <t>S1-  Final consumption expenditure</t>
  </si>
  <si>
    <t>S1-    Individual consumption expenditure</t>
  </si>
  <si>
    <t>S1-    Collective consumption expenditure</t>
  </si>
  <si>
    <t>S1-  Gross saving</t>
  </si>
  <si>
    <t>S1-  Current external balance</t>
  </si>
  <si>
    <t>S1- Total change in liabilities and net worth (Change in net worth due to saving and capital transfers accounts)</t>
  </si>
  <si>
    <t>S1-  Capital transfers</t>
  </si>
  <si>
    <t>S1-    Capital taxes</t>
  </si>
  <si>
    <t>S1-    Investment grants</t>
  </si>
  <si>
    <t>S1-      Investment grants from EU institutions to general governments</t>
  </si>
  <si>
    <t>S1-    Other capital transfers</t>
  </si>
  <si>
    <t>S1- Total change in assets (Change in net worth due to saving and capital transfers accounts)</t>
  </si>
  <si>
    <t>S1-  Consumption of fixed capital</t>
  </si>
  <si>
    <t>S1-  Changes in net worth due to saving and capital transfers</t>
  </si>
  <si>
    <t>S1- Total change in liabilities and net worth (Acquisitions of non financial assets account)</t>
  </si>
  <si>
    <t>S1- Total change in assets (Acquisitions of non-financial assets account)</t>
  </si>
  <si>
    <t>S1-  Gross capital formation</t>
  </si>
  <si>
    <t>S1-    Gross fixed capital formation</t>
  </si>
  <si>
    <t>S1-    Changes in inventories</t>
  </si>
  <si>
    <t>S1-    Acquisitions less disposals of valuables</t>
  </si>
  <si>
    <t>S1-  Acquisitions less disposals of non-produced non financial assets</t>
  </si>
  <si>
    <t>S1-  Net lending (+) / Net borrowing (-)</t>
  </si>
  <si>
    <t>S1-  Discrepancy with net lending / Net borrowing of financial accounts</t>
  </si>
  <si>
    <t>Table S11. ACCOUNTS FOR NON-FINANCIAL CORPORATIONS</t>
  </si>
  <si>
    <t>S11- Total resources (Production account / External account of goods and services)</t>
  </si>
  <si>
    <t>S11-  Output</t>
  </si>
  <si>
    <t>S11-    Market Output</t>
  </si>
  <si>
    <t>S11-      FISIM</t>
  </si>
  <si>
    <t>S11-    Output for own final use</t>
  </si>
  <si>
    <t>S11-    Other non-market output</t>
  </si>
  <si>
    <t>S11-  Imports of goods and services</t>
  </si>
  <si>
    <t>S11-    Imports of goods</t>
  </si>
  <si>
    <t>S11-    Imports of services</t>
  </si>
  <si>
    <t>S11-      Imports of FISIM</t>
  </si>
  <si>
    <t>S11-  Taxes less subsidies on products</t>
  </si>
  <si>
    <t>S11- Total uses (Production account / external account of goods and services)</t>
  </si>
  <si>
    <t>S11-  Intermediate consumption</t>
  </si>
  <si>
    <t>S11-  Exports of goods and services</t>
  </si>
  <si>
    <t>S11-    Exports of goods</t>
  </si>
  <si>
    <t>S11-    Exports of services</t>
  </si>
  <si>
    <t>S11-      Exports of FISIM</t>
  </si>
  <si>
    <t>S11-  Gross domestic product / Gross value added</t>
  </si>
  <si>
    <t>S11-    Consumption of fixed capital</t>
  </si>
  <si>
    <t>S11-    Net domestic product / Net value added</t>
  </si>
  <si>
    <t>S11-  External balance of goods and services</t>
  </si>
  <si>
    <t>S11- Total resources (Generation of income account)</t>
  </si>
  <si>
    <t>S11-  Subsidies, receivable</t>
  </si>
  <si>
    <t>S11-    Subsidies on products</t>
  </si>
  <si>
    <t>S11-    Other subsidies on production</t>
  </si>
  <si>
    <t>S11- Total uses (Generation of income account)</t>
  </si>
  <si>
    <t>S11-  Compensation of employees</t>
  </si>
  <si>
    <t>S11-    Wages and salaries</t>
  </si>
  <si>
    <t>S11-    Employers'social contributions</t>
  </si>
  <si>
    <t>S11-  Taxes on production and imports, payable</t>
  </si>
  <si>
    <t>S11-    Taxes on products</t>
  </si>
  <si>
    <t>S11-    Other taxes on production</t>
  </si>
  <si>
    <t>S11-  Operating surplus and mixed income, gross</t>
  </si>
  <si>
    <t>S11-    Operating surplus, gross</t>
  </si>
  <si>
    <t>S11-    Mixed income, gross</t>
  </si>
  <si>
    <t>S11- Total resources (Allocation of primary income account)</t>
  </si>
  <si>
    <t>S11-  Taxes on production and imports, receivable</t>
  </si>
  <si>
    <t>S11-      Value added type taxes (VAT)</t>
  </si>
  <si>
    <t>S11-      Taxes and duties on imports excl. VAT</t>
  </si>
  <si>
    <t>S11-      Taxes on products excl. VAT and import taxes</t>
  </si>
  <si>
    <t>S11-    Other taxes on products</t>
  </si>
  <si>
    <t xml:space="preserve">   Reinvested earnings on foreign direct investment</t>
  </si>
  <si>
    <t xml:space="preserve">   Property income attributed to insurance policy holders</t>
  </si>
  <si>
    <t xml:space="preserve">   Rents</t>
  </si>
  <si>
    <t xml:space="preserve"> Total interest (incl. FISIM)</t>
  </si>
  <si>
    <t xml:space="preserve"> Subsidies, payable</t>
  </si>
  <si>
    <t xml:space="preserve">   Subsidies, payable on products</t>
  </si>
  <si>
    <t xml:space="preserve"> Gross national income / Balance of primary income, gross</t>
  </si>
  <si>
    <t xml:space="preserve"> Entrepreneurial income, gross</t>
  </si>
  <si>
    <t xml:space="preserve"> Current taxes on income, wealth, etc.</t>
  </si>
  <si>
    <t xml:space="preserve">   Taxes on income</t>
  </si>
  <si>
    <t xml:space="preserve">   Other current taxes</t>
  </si>
  <si>
    <t xml:space="preserve">   Social contributions</t>
  </si>
  <si>
    <t>K. Total gross value added at basic prices</t>
  </si>
  <si>
    <t>K. .VA- Agriculture, hunting and forestry; fishing</t>
  </si>
  <si>
    <t>K. .VA- Industry, including energy</t>
  </si>
  <si>
    <t>K. .VA- Construction</t>
  </si>
  <si>
    <t>K. .VA- Wholesale and retail trade, repairs; hotels and restaurants; transport</t>
  </si>
  <si>
    <t>K. .VA- Financial intermediation; real estate, renting and business activities</t>
  </si>
  <si>
    <t>K. .VA- Other service activities</t>
  </si>
  <si>
    <t>K. FISIM (Financial Intermediation Services Indirectly Measured)</t>
  </si>
  <si>
    <t>K. Gross value added at basic prices, excluding FISIM</t>
  </si>
  <si>
    <t>K. Taxes less subsidies on products</t>
  </si>
  <si>
    <t>K. Statistical discrepancy (output approach)</t>
  </si>
  <si>
    <t>S14_S15-    Exports of goods</t>
  </si>
  <si>
    <t>S14_S15-    Exports of services</t>
  </si>
  <si>
    <t>S14_S15-      Exports of FISIM</t>
  </si>
  <si>
    <t>S14_S15-  Gross domestic product / Gross value added</t>
  </si>
  <si>
    <t>S14_S15-    Consumption of fixed capital</t>
  </si>
  <si>
    <t>S14_S15-    Net domestic product / Net value added</t>
  </si>
  <si>
    <t>S14_S15-  External balance of goods and services</t>
  </si>
  <si>
    <t>S14_S15- Total resources (Generation of income account)</t>
  </si>
  <si>
    <t>S14_S15-  Subsidies, receivable</t>
  </si>
  <si>
    <t>S14_S15-    Subsidies on products</t>
  </si>
  <si>
    <t>S14_S15-    Other subsidies on production</t>
  </si>
  <si>
    <t>S14_S15- Total uses (Generation of income account)</t>
  </si>
  <si>
    <t>S14_S15-  Compensation of employees</t>
  </si>
  <si>
    <t>C. .Final consumption expenditure of NPISH's</t>
  </si>
  <si>
    <t>C. .Government final consumption expenditure</t>
  </si>
  <si>
    <t>C. ..Govt. Individual consumption expenditure</t>
  </si>
  <si>
    <t>C. ..Govt. Collective consumption expenditure</t>
  </si>
  <si>
    <t>C. . Actual individual consumption</t>
  </si>
  <si>
    <t>C. Gross capital formation</t>
  </si>
  <si>
    <t>C. .Gross fixed capital formation, total</t>
  </si>
  <si>
    <t>C. ..GFCF- Dwellings</t>
  </si>
  <si>
    <t>C. ..GFCF- Other buildings and structures</t>
  </si>
  <si>
    <t>C. ..GFCF- Transport equipment</t>
  </si>
  <si>
    <t>C. ..GFCF- Other machinery and equipment</t>
  </si>
  <si>
    <t>C. ..GFCF- Cultivated assets</t>
  </si>
  <si>
    <t>C. ..GFCF- Intangible fixed assets</t>
  </si>
  <si>
    <t>C. .Changes in inventories and acquisitions less disposals of valuables</t>
  </si>
  <si>
    <t>C. ..Changes in inventories</t>
  </si>
  <si>
    <t>C. ..Acquisitions less disposals of valuables</t>
  </si>
  <si>
    <t>C. External balance of goods and services</t>
  </si>
  <si>
    <t>C. .Exports of goods and services</t>
  </si>
  <si>
    <t>C. ..Exports of goods</t>
  </si>
  <si>
    <t>C. ..Exports of services</t>
  </si>
  <si>
    <t>C. .Imports of goods and services</t>
  </si>
  <si>
    <t>C. ..Imports of goods</t>
  </si>
  <si>
    <t>C. ..Imports of services</t>
  </si>
  <si>
    <t>C. Statistical discrepancy (expenditure approach)</t>
  </si>
  <si>
    <t>C. Gross domestic product (expenditure approach)</t>
  </si>
  <si>
    <t>K. Final consumption expenditure</t>
  </si>
  <si>
    <t>K. .Household final consumption expenditure</t>
  </si>
  <si>
    <t>K. .Final consumption expenditure of NPISH's</t>
  </si>
  <si>
    <t>K. .Government final consumption expenditure</t>
  </si>
  <si>
    <t>K. ..Govt. Individual consumption expenditure</t>
  </si>
  <si>
    <t>K. ..Govt. Collective consumption expenditure</t>
  </si>
  <si>
    <t>K. . Actual individual consumption</t>
  </si>
  <si>
    <t>K. Gross capital formation</t>
  </si>
  <si>
    <t>K. .Gross fixed capital formation, total</t>
  </si>
  <si>
    <t>K. ..GFCF- Dwellings</t>
  </si>
  <si>
    <t>K. ..GFCF- Other buildings and structures</t>
  </si>
  <si>
    <t>K. ..GFCF- Transport equipment</t>
  </si>
  <si>
    <t>K. ..GFCF- Other machinery and equipment</t>
  </si>
  <si>
    <t>K. ..GFCF- Cultivated assets</t>
  </si>
  <si>
    <t>K. ..GFCF- Intangible fixed assets</t>
  </si>
  <si>
    <t>K. .Changes in inventories and acquisitions less disposals of valuables</t>
  </si>
  <si>
    <t>K. ..Changes in inventories</t>
  </si>
  <si>
    <t>K. ..Acquisitions less disposals of valuables</t>
  </si>
  <si>
    <t>K. External balance of goods and services</t>
  </si>
  <si>
    <t>K. .Exports of goods and services</t>
  </si>
  <si>
    <t>K. ..Exports of goods</t>
  </si>
  <si>
    <t>K. ..Exports of services</t>
  </si>
  <si>
    <t>K. .Imports of goods and services</t>
  </si>
  <si>
    <t>K. ..Imports of goods</t>
  </si>
  <si>
    <t>K. ..Imports of services</t>
  </si>
  <si>
    <t>S12- Total resources (Production account / External account of goods and services)</t>
  </si>
  <si>
    <t>S12-  Output</t>
  </si>
  <si>
    <t>S12-    Market Output</t>
  </si>
  <si>
    <t>S12-      FISIM</t>
  </si>
  <si>
    <t>S12-    Output for own final use</t>
  </si>
  <si>
    <t>S12-    Other non-market output</t>
  </si>
  <si>
    <t>S12-  Imports of goods and services</t>
  </si>
  <si>
    <t>S12-    Imports of goods</t>
  </si>
  <si>
    <t>S12-    Imports of services</t>
  </si>
  <si>
    <t>S12-      Imports of FISIM</t>
  </si>
  <si>
    <t>S12-  Taxes less subsidies on products</t>
  </si>
  <si>
    <t>S12- Total uses (Production account / external account of goods and services)</t>
  </si>
  <si>
    <t>S12-  Intermediate consumption</t>
  </si>
  <si>
    <t>S12-  Exports of goods and services</t>
  </si>
  <si>
    <t>S12-    Exports of goods</t>
  </si>
  <si>
    <t>S12-    Exports of services</t>
  </si>
  <si>
    <t>S12-      Exports of FISIM</t>
  </si>
  <si>
    <t>S12-  Gross domestic product / Gross value added</t>
  </si>
  <si>
    <t>S12-    Consumption of fixed capital</t>
  </si>
  <si>
    <t>S12-    Net domestic product / Net value added</t>
  </si>
  <si>
    <t>S12-  External balance of goods and services</t>
  </si>
  <si>
    <t>S12- Total resources (Generation of income account)</t>
  </si>
  <si>
    <t>S12-  Subsidies, receivable</t>
  </si>
  <si>
    <t>S12-    Subsidies on products</t>
  </si>
  <si>
    <t>S12-    Other subsidies on production</t>
  </si>
  <si>
    <t>S12- Total uses (Generation of income account)</t>
  </si>
  <si>
    <t>S12-  Compensation of employees</t>
  </si>
  <si>
    <t>S12-    Wages and salaries</t>
  </si>
  <si>
    <t>S12-    Employers'social contributions</t>
  </si>
  <si>
    <t>S12-  Taxes on production and imports, payable</t>
  </si>
  <si>
    <t>S12-    Taxes on products</t>
  </si>
  <si>
    <t>S12-    Other taxes on production</t>
  </si>
  <si>
    <t>S12-  Operating surplus and mixed income, gross</t>
  </si>
  <si>
    <t>CORP. Current taxes on income, wealth etc., payable</t>
  </si>
  <si>
    <t>CORP. Social benefits, other than social transfers in kind, payable</t>
  </si>
  <si>
    <t>CORP. Other current transfers, payable</t>
  </si>
  <si>
    <t>CORP. Disposable income, net</t>
  </si>
  <si>
    <t>CORP. Adjustment for the change in net equity of households in pension funds reserves, receivable</t>
  </si>
  <si>
    <t>CORP. Adjustment for the change in net equity of households in pension funds reserves, payable</t>
  </si>
  <si>
    <t>CORP. Saving, net</t>
  </si>
  <si>
    <t>CORP. Consumption of fixed capital</t>
  </si>
  <si>
    <t>CORP. Capital transfers, receivable</t>
  </si>
  <si>
    <t>CORP. Capital transfers, payable</t>
  </si>
  <si>
    <t>CORP. Gross capital formation</t>
  </si>
  <si>
    <t>S14_S15- Total uses (Allocation of primary income account)</t>
  </si>
  <si>
    <t>S14_S15-  Subsidies, payable</t>
  </si>
  <si>
    <t>S14_S15-    Subsidies, payable on products</t>
  </si>
  <si>
    <t>S14_S15-    Other subsidies</t>
  </si>
  <si>
    <t>S14_S15-  Gross national income / Balance of primary income, gross</t>
  </si>
  <si>
    <t>S14_S15-  Entrepreneurial income, gross</t>
  </si>
  <si>
    <t>S14_S15- Total resources (Secondary distribution of income account)</t>
  </si>
  <si>
    <t>S14_S15-  Current taxes on income, wealth, etc.</t>
  </si>
  <si>
    <t>S14_S15-    Taxes on income</t>
  </si>
  <si>
    <t>S14_S15-    Other current taxes</t>
  </si>
  <si>
    <t>S14_S15-  Social contributions and benefits</t>
  </si>
  <si>
    <t>S14_S15-    Social contributions</t>
  </si>
  <si>
    <t>S14_S15-      Actual social contributions</t>
  </si>
  <si>
    <t>S14_S15-      Imputed social contributions</t>
  </si>
  <si>
    <t>S14_S15-    Social benefits other than social transfers in kind</t>
  </si>
  <si>
    <t>S14_S15-    Social transfers in kind</t>
  </si>
  <si>
    <t>S14_S15-  Other current transfers</t>
  </si>
  <si>
    <t>S14_S15-    Net non-life insurance premiums</t>
  </si>
  <si>
    <t>S14_S15-    Non-life insurance claims</t>
  </si>
  <si>
    <t>S14_S15-    Current international cooperation</t>
  </si>
  <si>
    <t>S14_S15-    Miscellaneous current transfers</t>
  </si>
  <si>
    <t>S14_S15-      GNP based fourth own resource</t>
  </si>
  <si>
    <t>S14_S15- Total uses (Secondary distribution of income account)</t>
  </si>
  <si>
    <t>S14_S15-  Adjusted disposable income, gross</t>
  </si>
  <si>
    <t>S14_S15-  Disposable income, gross</t>
  </si>
  <si>
    <t>S14_S15- Total resources (Use of disposable income account)</t>
  </si>
  <si>
    <t>S14_S15-  Adjustment for the change in net equity of households in pension funds</t>
  </si>
  <si>
    <t>S14_S15- Total uses (Use of disposable income account)</t>
  </si>
  <si>
    <t>S14_S15-  Final consumption expenditure</t>
  </si>
  <si>
    <t>S14_S15-    Individual consumption expenditure</t>
  </si>
  <si>
    <t>S14_S15-    Collective consumption expenditure</t>
  </si>
  <si>
    <t>S14_S15-  Gross saving</t>
  </si>
  <si>
    <t>S14_S15-  Current external balance</t>
  </si>
  <si>
    <t>S14_S15- Total change in liabilities and net worth (Change in net worth due to saving and capital transfers accounts)</t>
  </si>
  <si>
    <t>S14_S15-  Capital transfers</t>
  </si>
  <si>
    <t>S14_S15-    Capital taxes</t>
  </si>
  <si>
    <t>S14_S15-    Investment grants</t>
  </si>
  <si>
    <t>S14_S15-      Investment grants from EU institutions to general governments</t>
  </si>
  <si>
    <t>S14_S15-    Other capital transfers</t>
  </si>
  <si>
    <t>S14_S15- Total change in assets (Change in net worth due to saving and capital transfers accounts)</t>
  </si>
  <si>
    <t>S14_S15-  Consumption of fixed capital</t>
  </si>
  <si>
    <t>S14_S15-  Changes in net worth due to saving and capital transfers</t>
  </si>
  <si>
    <t>S14_S15- Total change in liabilities and net worth (Acquisitions of non financial assets account)</t>
  </si>
  <si>
    <t>S14_S15- Total change in assets (Acquisitions of non-financial assets account)</t>
  </si>
  <si>
    <t>S14_S15-  Gross capital formation</t>
  </si>
  <si>
    <t>S14_S15-    Gross fixed capital formation</t>
  </si>
  <si>
    <t>S14_S15-    Changes in inventories</t>
  </si>
  <si>
    <t>S14_S15-    Acquisitions less disposals of valuables</t>
  </si>
  <si>
    <t>S14_S15-  Acquisitions less disposals of non-produced non financial assets</t>
  </si>
  <si>
    <t>S14_S15-  Net lending (+) / Net borrowing (-)</t>
  </si>
  <si>
    <t>S14_S15-  Discrepancy with net lending / Net borrowing of financial accounts</t>
  </si>
  <si>
    <t>Table S14. ACCOUNTS FOR HOUSEHOLDS</t>
  </si>
  <si>
    <t>S14- Total resources (Production account / External account of goods and services)</t>
  </si>
  <si>
    <t>S14-  Output</t>
  </si>
  <si>
    <t>S14-    Market Output</t>
  </si>
  <si>
    <t>S14-      FISIM</t>
  </si>
  <si>
    <t>S14-    Output for own final use</t>
  </si>
  <si>
    <t>S14-    Other non-market output</t>
  </si>
  <si>
    <t>S14-  Imports of goods and services</t>
  </si>
  <si>
    <t>S14-    Imports of goods</t>
  </si>
  <si>
    <t>S14-    Imports of services</t>
  </si>
  <si>
    <t>S14-      Imports of FISIM</t>
  </si>
  <si>
    <t>S14-  Taxes less subsidies on products</t>
  </si>
  <si>
    <t>S1-  Gross domestic product / Gross value added</t>
  </si>
  <si>
    <t>S1-    Consumption of fixed capital</t>
  </si>
  <si>
    <t>S1-    Net domestic product / Net value added</t>
  </si>
  <si>
    <t>S1-  External balance of goods and services</t>
  </si>
  <si>
    <t>S1- Total resources (Generation of income account)</t>
  </si>
  <si>
    <t>S1-  Subsidies, receivable</t>
  </si>
  <si>
    <t>S1-    Subsidies on products</t>
  </si>
  <si>
    <t>S1-    Other subsidies on production</t>
  </si>
  <si>
    <t>S1- Total uses (Generation of income account)</t>
  </si>
  <si>
    <t>S1-  Compensation of employees</t>
  </si>
  <si>
    <t>S1-    Wages and salaries</t>
  </si>
  <si>
    <t>S1-    Employers'social contributions</t>
  </si>
  <si>
    <t>S1-  Taxes on production and imports, payable</t>
  </si>
  <si>
    <t>S1-    Taxes on products</t>
  </si>
  <si>
    <t>S1-    Other taxes on production</t>
  </si>
  <si>
    <t>S1-  Operating surplus and mixed income, gross</t>
  </si>
  <si>
    <t>S1-    Operating surplus, gross</t>
  </si>
  <si>
    <t>S1-    Mixed income, gross</t>
  </si>
  <si>
    <t>S1- Total resources (Allocation of primary income account)</t>
  </si>
  <si>
    <t>S1-  Taxes on production and imports, receivable</t>
  </si>
  <si>
    <t>S1-      Value added type taxes (VAT)</t>
  </si>
  <si>
    <t>S1-      Taxes and duties on imports excl. VAT</t>
  </si>
  <si>
    <t>S1-      Taxes on products excl. VAT and import taxes</t>
  </si>
  <si>
    <t>S1-    Other taxes on products</t>
  </si>
  <si>
    <t>S1-  Property income</t>
  </si>
  <si>
    <t>S1-    Interest</t>
  </si>
  <si>
    <t>S1-    Distributed income of corporations</t>
  </si>
  <si>
    <t>S1-    Reinvested earnings on foreign direct investment</t>
  </si>
  <si>
    <t>S1-    Property income attributed to insurance policy holders</t>
  </si>
  <si>
    <t>S1-    Rents</t>
  </si>
  <si>
    <t>S1-  Total interest (incl. FISIM)</t>
  </si>
  <si>
    <t>S1- Total uses (Allocation of primary income account)</t>
  </si>
  <si>
    <t>S1-  Subsidies, payable</t>
  </si>
  <si>
    <t>S1-    Subsidies, payable on products</t>
  </si>
  <si>
    <t>S1-    Other subsidies</t>
  </si>
  <si>
    <t>S1-  Gross national income / Balance of primary income, gross</t>
  </si>
  <si>
    <t>S1-  Entrepreneurial income, gross</t>
  </si>
  <si>
    <t>S1- Total resources (Secondary distribution of income account)</t>
  </si>
  <si>
    <t>S1-  Current taxes on income, wealth, etc.</t>
  </si>
  <si>
    <t>S1-    Taxes on income</t>
  </si>
  <si>
    <t>S1-    Other current taxes</t>
  </si>
  <si>
    <t>S1-  Social contributions and benefits</t>
  </si>
  <si>
    <t>S1-    Social contributions</t>
  </si>
  <si>
    <t>S1-      Actual social contributions</t>
  </si>
  <si>
    <t>S1-      Imputed social contributions</t>
  </si>
  <si>
    <t>S1-    Social benefits other than social transfers in kind</t>
  </si>
  <si>
    <t>S1-    Social transfers in kind</t>
  </si>
  <si>
    <t>C. +Final consumption expenditure of resident households in the r.o.w.</t>
  </si>
  <si>
    <t>C. -Final consumption expenditure of non-resident households in the economic territory</t>
  </si>
  <si>
    <t>C.Final consumption expenditure of resident households in the territory and the r.o.w.</t>
  </si>
  <si>
    <t>C. ..Durable goods</t>
  </si>
  <si>
    <t>C. ..Semi-durable goods</t>
  </si>
  <si>
    <t>C. ..Non-durable goods</t>
  </si>
  <si>
    <t>C. ..Services</t>
  </si>
  <si>
    <t>K. Food and non-alcoholic beverages</t>
  </si>
  <si>
    <t>K. .Food</t>
  </si>
  <si>
    <t>K. .Non-alcoholic beverages</t>
  </si>
  <si>
    <t>K. Alcoholic beverages, tobacco and narcotics</t>
  </si>
  <si>
    <t>K. .Alcoholic beverages</t>
  </si>
  <si>
    <t>K. .Tobacco</t>
  </si>
  <si>
    <t>K. .Narcotics</t>
  </si>
  <si>
    <t>K. Clothing and footwear</t>
  </si>
  <si>
    <t>K. .Clothing</t>
  </si>
  <si>
    <t>K. .Footwear</t>
  </si>
  <si>
    <t>K. Housing, water, electricity, gas and other fuels</t>
  </si>
  <si>
    <t>K. .Actual rentals for housing</t>
  </si>
  <si>
    <t>K. .Imputed rentals for housing</t>
  </si>
  <si>
    <t>K. .Maintenance and repair of the dwelling</t>
  </si>
  <si>
    <t>K. .Water supply and miscellaneous services relating to the dwelling</t>
  </si>
  <si>
    <t>K. .Electricity, gas and other fuels</t>
  </si>
  <si>
    <t>K. Furnishings, households equipment and routine maintenance of the house</t>
  </si>
  <si>
    <t>K. .Furniture and furnishings, carpets and other floor coverings</t>
  </si>
  <si>
    <t>K. .Household textiles</t>
  </si>
  <si>
    <t>K. .Household appliances</t>
  </si>
  <si>
    <t>K. .Glassware, tableware and household utensils</t>
  </si>
  <si>
    <t>K. .Tools and equipment for house and garden</t>
  </si>
  <si>
    <t>K. .Goods and services for routine household maintenance</t>
  </si>
  <si>
    <t>K. Health</t>
  </si>
  <si>
    <t>K. .Medical products, appliances and equipment</t>
  </si>
  <si>
    <t>K. .Out-patient services</t>
  </si>
  <si>
    <t>K. .Hospital services</t>
  </si>
  <si>
    <t>K. Transport</t>
  </si>
  <si>
    <t>K. .Purchase of vehicles</t>
  </si>
  <si>
    <t>K. .Operation of personal transport equipment</t>
  </si>
  <si>
    <t>K. .Transport services</t>
  </si>
  <si>
    <t>K. Communications</t>
  </si>
  <si>
    <t>K..Postal services</t>
  </si>
  <si>
    <t>K. Recreation and culture</t>
  </si>
  <si>
    <t>K. .Audio-visual, photographic and information processing equipment</t>
  </si>
  <si>
    <t>K. .Other major durables for recreation and culture</t>
  </si>
  <si>
    <t>K. .Other recreational items and equipment, gardens and pets</t>
  </si>
  <si>
    <t>K. .Recreational and cultural services</t>
  </si>
  <si>
    <t>C. .Primary incomes receivable from the rest of the world</t>
  </si>
  <si>
    <t>C. .Primary incomes payable to the rest of the world</t>
  </si>
  <si>
    <t>C. Gross national income at market prices</t>
  </si>
  <si>
    <t>C. Consumption of fixed capital</t>
  </si>
  <si>
    <t>C. Net national income at market prices</t>
  </si>
  <si>
    <t>C. Net current transfers from the rest of the world</t>
  </si>
  <si>
    <t>C. .Current transfers receivable from the rest of the world</t>
  </si>
  <si>
    <t>C. .Current transfers payable to the rest of the world</t>
  </si>
  <si>
    <t>C. Net national disposable income</t>
  </si>
  <si>
    <t>C. Final consumption expenditures</t>
  </si>
  <si>
    <t>C. Adjustment for the change in net equity of households in pension reserves funds</t>
  </si>
  <si>
    <t>C. Saving, net</t>
  </si>
  <si>
    <t>C. Net capital transfers from the rest of the world</t>
  </si>
  <si>
    <t>C. .Capital transfers receivable from the rest of the world</t>
  </si>
  <si>
    <t>C. .Capital transfers payable to the rest of the world</t>
  </si>
  <si>
    <t>C. Acquisitions less disposals of non-financial non-produced assets</t>
  </si>
  <si>
    <t>C. Net lending/net borrowing</t>
  </si>
  <si>
    <t>K. Gross domestic product at 2000 prices</t>
  </si>
  <si>
    <t>K. Trading gain or loss</t>
  </si>
  <si>
    <t>K. Real gross domestic income</t>
  </si>
  <si>
    <t>K. Net real primary incomes from the rest of the world</t>
  </si>
  <si>
    <t>K. .Real primary incomes receivable from the rest of the world</t>
  </si>
  <si>
    <t>K. .Real primary incomes payable to the rest of the world</t>
  </si>
  <si>
    <t>K. Real gross national income at market prices</t>
  </si>
  <si>
    <t>K. Net real current transfers from the rest of the world</t>
  </si>
  <si>
    <t>K. .Real current transfers receivable from the rest of the world</t>
  </si>
  <si>
    <t>K. .Real current transfers payable to the rest of the world</t>
  </si>
  <si>
    <t>K. Real gross national disposable income</t>
  </si>
  <si>
    <t>K. Consumption of fixed capital at constant prices</t>
  </si>
  <si>
    <t>K. Real net national income at market prices</t>
  </si>
  <si>
    <t>K. Real net national disposable income</t>
  </si>
  <si>
    <t>Table 11. FINAL CONSUMPTION EXPENDITURE OF HOUSEHOLDS</t>
  </si>
  <si>
    <t>C. Food and non-alcoholic beverages</t>
  </si>
  <si>
    <t>C. .Food</t>
  </si>
  <si>
    <t>C. .Non-alcoholic beverages</t>
  </si>
  <si>
    <t>C. Alcoholic beverages, tobacco and narcotics</t>
  </si>
  <si>
    <t>C. .Alcoholic beverages</t>
  </si>
  <si>
    <t>C. .Tobacco</t>
  </si>
  <si>
    <t>C. .Narcotics</t>
  </si>
  <si>
    <t>C. Clothing and footwear</t>
  </si>
  <si>
    <t>C. .Clothing</t>
  </si>
  <si>
    <t>C. .Footwear</t>
  </si>
  <si>
    <t>C. Housing, water, electricity, gas and other fuels</t>
  </si>
  <si>
    <t>C. .Actual rentals for housing</t>
  </si>
  <si>
    <t>C. .Imputed rentals for housing</t>
  </si>
  <si>
    <t>C. .Maintenance and repair of the dwelling</t>
  </si>
  <si>
    <t>C. .Water supply and miscellaneous services relating to the dwelling</t>
  </si>
  <si>
    <t>C. .Electricity, gas and other fuels</t>
  </si>
  <si>
    <t>C. Furnishings, households equipment and routine maintenance of the house</t>
  </si>
  <si>
    <t>C. .Furniture and furnishings, carpets and other floor coverings</t>
  </si>
  <si>
    <t>C. .Household textiles</t>
  </si>
  <si>
    <t>C. .Household appliances</t>
  </si>
  <si>
    <t>C. .Glassware, tableware and household utensils</t>
  </si>
  <si>
    <t>C. .Tools and equipment for house and garden</t>
  </si>
  <si>
    <t>C. .Goods and services for routine household maintenance</t>
  </si>
  <si>
    <t>C. Health</t>
  </si>
  <si>
    <t>C. .Medical products, appliances and equipment</t>
  </si>
  <si>
    <t>C. .Out-patient services</t>
  </si>
  <si>
    <t>C. .Hospital services</t>
  </si>
  <si>
    <t>C. Transport</t>
  </si>
  <si>
    <t>C. .Purchase of vehicles</t>
  </si>
  <si>
    <t>C. .Operation of personal transport equipment</t>
  </si>
  <si>
    <t>C. .Transport services</t>
  </si>
  <si>
    <t>C. Communications</t>
  </si>
  <si>
    <t>C..Postal services</t>
  </si>
  <si>
    <t>C. Recreation and culture</t>
  </si>
  <si>
    <t>S14_S15-    Wages and salaries</t>
  </si>
  <si>
    <t>S14_S15-    Employers'social contributions</t>
  </si>
  <si>
    <t>S14_S15-  Taxes on production and imports, payable</t>
  </si>
  <si>
    <t>S14_S15-    Taxes on products</t>
  </si>
  <si>
    <t>S14_S15-    Other taxes on production</t>
  </si>
  <si>
    <t>S14_S15-  Operating surplus and mixed income, gross</t>
  </si>
  <si>
    <t>S14_S15-    Operating surplus, gross</t>
  </si>
  <si>
    <t>S14_S15-    Mixed income, gross</t>
  </si>
  <si>
    <t>S14_S15- Total resources (Allocation of primary income account)</t>
  </si>
  <si>
    <t>S14_S15-  Taxes on production and imports, receivable</t>
  </si>
  <si>
    <t>S14_S15-      Value added type taxes (VAT)</t>
  </si>
  <si>
    <t>S14_S15-      Taxes and duties on imports excl. VAT</t>
  </si>
  <si>
    <t>S14_S15-      Taxes on products excl. VAT and import taxes</t>
  </si>
  <si>
    <t>S14_S15-    Other taxes on products</t>
  </si>
  <si>
    <t>S14_S15-  Property income</t>
  </si>
  <si>
    <t>S14_S15-    Interest</t>
  </si>
  <si>
    <t>S14_S15-    Distributed income of corporations</t>
  </si>
  <si>
    <t>S14_S15-    Reinvested earnings on foreign direct investment</t>
  </si>
  <si>
    <t>S14_S15-    Property income attributed to insurance policy holders</t>
  </si>
  <si>
    <t>S14_S15-    Rents</t>
  </si>
  <si>
    <t>S14_S15-  Total interest (incl. FISIM)</t>
  </si>
  <si>
    <t>PUBLIC</t>
  </si>
  <si>
    <t>PRIVATE</t>
  </si>
  <si>
    <t xml:space="preserve"> Adjustment for the change in net equity of households in pension funds</t>
  </si>
  <si>
    <t xml:space="preserve"> Final consumption expenditure</t>
  </si>
  <si>
    <t xml:space="preserve">   Individual consumption expenditure</t>
  </si>
  <si>
    <t xml:space="preserve">   Collective consumption expenditure</t>
  </si>
  <si>
    <t xml:space="preserve"> Gross saving</t>
  </si>
  <si>
    <t xml:space="preserve"> Current external balance</t>
  </si>
  <si>
    <t xml:space="preserve"> Capital transfers</t>
  </si>
  <si>
    <t xml:space="preserve">   Capital taxes</t>
  </si>
  <si>
    <t xml:space="preserve">   Investment grants</t>
  </si>
  <si>
    <t xml:space="preserve">     Investment grants from EU institutions to general governments</t>
  </si>
  <si>
    <t xml:space="preserve">   Other capital transfers</t>
  </si>
  <si>
    <t xml:space="preserve"> Consumption of fixed capital</t>
  </si>
  <si>
    <t>Total resources (Generation of income acct) DOMESTIC BASIS</t>
  </si>
  <si>
    <t>Total uses (Generation of income acct)</t>
  </si>
  <si>
    <t>Total uses (Allocation of primary income acct)</t>
  </si>
  <si>
    <t>Total resources (Secondary distribution of income acct)</t>
  </si>
  <si>
    <t>Total uses (Secondary distribution of income acct)</t>
  </si>
  <si>
    <t>Total resources (Use of disposable income acct)</t>
  </si>
  <si>
    <t>Total uses (Use of disposable income acct)</t>
  </si>
  <si>
    <t>Total resources (Production acct / External acct of goods &amp; services)</t>
  </si>
  <si>
    <t xml:space="preserve"> Imports of goods &amp; services</t>
  </si>
  <si>
    <t>Total uses (Production acct / external acct of goods &amp; services)</t>
  </si>
  <si>
    <t xml:space="preserve"> Exports of goods &amp; services</t>
  </si>
  <si>
    <t xml:space="preserve"> External balance of goods &amp; services</t>
  </si>
  <si>
    <t xml:space="preserve">   Wages &amp; salaries</t>
  </si>
  <si>
    <t xml:space="preserve"> Taxes on production &amp; imports, payable</t>
  </si>
  <si>
    <t xml:space="preserve"> Operating surplus &amp; mixed income, gross</t>
  </si>
  <si>
    <t xml:space="preserve"> Taxes on production &amp; imports, receivable</t>
  </si>
  <si>
    <t xml:space="preserve">     Taxes &amp; duties on imports excl. VAT</t>
  </si>
  <si>
    <t xml:space="preserve"> Social contributions &amp; benefits</t>
  </si>
  <si>
    <t xml:space="preserve"> Changes in net worth due to saving &amp; capital transfers</t>
  </si>
  <si>
    <t>Total resources (Allocation of primary income acct) NAT'L BASIS</t>
  </si>
  <si>
    <t>(S11-S15)</t>
  </si>
  <si>
    <t>S11, S12, S14, S15</t>
  </si>
  <si>
    <t>S2</t>
  </si>
  <si>
    <t xml:space="preserve">     Taxes on products excl. VAT &amp; import                taxes</t>
  </si>
  <si>
    <t>Total Change in liabilities &amp; net worth (Change in net worth due to saving &amp; capital accts)</t>
  </si>
  <si>
    <t>Total Change in assets (Change in net worth due to saving &amp; capital accts)</t>
  </si>
  <si>
    <t>HH</t>
  </si>
  <si>
    <t>S13-      Value added type taxes (VAT)</t>
  </si>
  <si>
    <t>S13-      Taxes and duties on imports excl. VAT</t>
  </si>
  <si>
    <t>S13-      Taxes on products excl. VAT and import taxes</t>
  </si>
  <si>
    <t>S13-    Other taxes on products</t>
  </si>
  <si>
    <t>S13-  Property income</t>
  </si>
  <si>
    <t>S13-    Interest</t>
  </si>
  <si>
    <t>S13-    Distributed income of corporations</t>
  </si>
  <si>
    <t>S13-    Reinvested earnings on foreign direct investment</t>
  </si>
  <si>
    <t>S13-    Property income attributed to insurance policy holders</t>
  </si>
  <si>
    <t>S13-    Rents</t>
  </si>
  <si>
    <t>S13-  Total interest (incl. FISIM)</t>
  </si>
  <si>
    <t>S13- Total uses (Allocation of primary income account)</t>
  </si>
  <si>
    <t>S13-  Subsidies, payable</t>
  </si>
  <si>
    <t>S13-    Subsidies, payable on products</t>
  </si>
  <si>
    <t>S13-    Other subsidies</t>
  </si>
  <si>
    <t>S13-  Gross national income / Balance of primary income, gross</t>
  </si>
  <si>
    <t>S13-  Entrepreneurial income, gross</t>
  </si>
  <si>
    <t>S13- Total resources (Secondary distribution of income account)</t>
  </si>
  <si>
    <t>S13-  Current taxes on income, wealth, etc.</t>
  </si>
  <si>
    <t>S13-    Taxes on income</t>
  </si>
  <si>
    <t>S13-    Other current taxes</t>
  </si>
  <si>
    <t>S13-  Social contributions and benefits</t>
  </si>
  <si>
    <t>S13-    Social contributions</t>
  </si>
  <si>
    <t>S13-      Actual social contributions</t>
  </si>
  <si>
    <t>S13-      Imputed social contributions</t>
  </si>
  <si>
    <t>S13-    Social benefits other than social transfers in kind</t>
  </si>
  <si>
    <t>S13-    Social transfers in kind</t>
  </si>
  <si>
    <t>S13-  Other current transfers</t>
  </si>
  <si>
    <t>S13-    Net non-life insurance premiums</t>
  </si>
  <si>
    <t>S13-    Non-life insurance claims</t>
  </si>
  <si>
    <t>S13-    Current international cooperation</t>
  </si>
  <si>
    <t>S13-    Miscellaneous current transfers</t>
  </si>
  <si>
    <t>S13-      GNP based fourth own resource</t>
  </si>
  <si>
    <t>S13- Total uses (Secondary distribution of income account)</t>
  </si>
  <si>
    <t>S13-  Adjusted disposable income, gross</t>
  </si>
  <si>
    <t>S13-  Disposable income, gross</t>
  </si>
  <si>
    <t>S13- Total resources (Use of disposable income account)</t>
  </si>
  <si>
    <t>S13-  Adjustment for the change in net equity of households in pension funds</t>
  </si>
  <si>
    <t>S13- Total uses (Use of disposable income account)</t>
  </si>
  <si>
    <t>S13-  Final consumption expenditure</t>
  </si>
  <si>
    <t>S13-    Individual consumption expenditure</t>
  </si>
  <si>
    <t>S13-    Collective consumption expenditure</t>
  </si>
  <si>
    <t>S13-  Gross saving</t>
  </si>
  <si>
    <t>S13-  Current external balance</t>
  </si>
  <si>
    <t>S13- Total change in liabilities and net worth (Change in net worth due to saving and capital transfers accounts)</t>
  </si>
  <si>
    <t>S13-  Capital transfers</t>
  </si>
  <si>
    <t>S13-    Capital taxes</t>
  </si>
  <si>
    <t>S13-    Investment grants</t>
  </si>
  <si>
    <t>S13-      Investment grants from EU institutions to general governments</t>
  </si>
  <si>
    <t>S13-    Other capital transfers</t>
  </si>
  <si>
    <t>S13- Total change in assets (Change in net worth due to saving and capital transfers accounts)</t>
  </si>
  <si>
    <t>S13-  Consumption of fixed capital</t>
  </si>
  <si>
    <t>S13-  Changes in net worth due to saving and capital transfers</t>
  </si>
  <si>
    <t>S13- Total change in liabilities and net worth (Acquisitions of non financial assets account)</t>
  </si>
  <si>
    <t>S13- Total change in assets (Acquisitions of non-financial assets account)</t>
  </si>
  <si>
    <t>S13-  Gross capital formation</t>
  </si>
  <si>
    <t>S13-    Gross fixed capital formation</t>
  </si>
  <si>
    <t>S13-    Changes in inventories</t>
  </si>
  <si>
    <t>S13-    Acquisitions less disposals of valuables</t>
  </si>
  <si>
    <t>S13-  Acquisitions less disposals of non-produced non financial assets</t>
  </si>
  <si>
    <t>S13-  Net lending (+) / Net borrowing (-)</t>
  </si>
  <si>
    <t>S13-  Discrepancy with net lending / Net borrowing of financial accounts</t>
  </si>
  <si>
    <t>Table S14-S15. ACCOUNTS FOR HOUSEHOLDS AND NON-PROFIT INSTITUTIONS SERVING HOUSEHOLDS</t>
  </si>
  <si>
    <t>S14_S15- Total resources (Production account / External account of goods and services)</t>
  </si>
  <si>
    <t>S14_S15-  Output</t>
  </si>
  <si>
    <t>S14_S15-    Market Output</t>
  </si>
  <si>
    <t>S14_S15-      FISIM</t>
  </si>
  <si>
    <t>S14_S15-    Output for own final use</t>
  </si>
  <si>
    <t>S14_S15-    Other non-market output</t>
  </si>
  <si>
    <t>S1-  Other current transfers</t>
  </si>
  <si>
    <t>S1-    Net non-life insurance premiums</t>
  </si>
  <si>
    <t>S1-    Non-life insurance claims</t>
  </si>
  <si>
    <t>S1-    Current international cooperation</t>
  </si>
  <si>
    <t>S1-    Miscellaneous current transfers</t>
  </si>
  <si>
    <t>S1-      GNP based fourth own resource</t>
  </si>
  <si>
    <t>S1- Total uses (Secondary distribution of income account)</t>
  </si>
  <si>
    <t>S1-  Adjusted disposable income, gross</t>
  </si>
  <si>
    <t>S1-  Disposable income, gross</t>
  </si>
  <si>
    <t>S1- Total resources (Use of disposable income account)</t>
  </si>
  <si>
    <t>S14-  Adjustment for the change in net equity of households in pension funds</t>
  </si>
  <si>
    <t>S14- Total uses (Use of disposable income account)</t>
  </si>
  <si>
    <t>S14-  Final consumption expenditure</t>
  </si>
  <si>
    <t>S14-    Individual consumption expenditure</t>
  </si>
  <si>
    <t>S14-    Collective consumption expenditure</t>
  </si>
  <si>
    <t>S14-  Gross saving</t>
  </si>
  <si>
    <t>S14-  Current external balance</t>
  </si>
  <si>
    <t>S14- Total change in liabilities and net worth (Change in net worth due to saving and capital transfers accounts)</t>
  </si>
  <si>
    <t>S14-  Capital transfers</t>
  </si>
  <si>
    <t>S14-    Capital taxes</t>
  </si>
  <si>
    <t>S14-    Investment grants</t>
  </si>
  <si>
    <t>S14-      Investment grants from EU institutions to general governments</t>
  </si>
  <si>
    <t>S14-    Other capital transfers</t>
  </si>
  <si>
    <t>S14- Total change in assets (Change in net worth due to saving and capital transfers accounts)</t>
  </si>
  <si>
    <t>S14-  Consumption of fixed capital</t>
  </si>
  <si>
    <t>S14-  Changes in net worth due to saving and capital transfers</t>
  </si>
  <si>
    <t>S14- Total change in liabilities and net worth (Acquisitions of non financial assets account)</t>
  </si>
  <si>
    <t>S14- Total change in assets (Acquisitions of non-financial assets account)</t>
  </si>
  <si>
    <t>S14-  Gross capital formation</t>
  </si>
  <si>
    <t>S14-    Gross fixed capital formation</t>
  </si>
  <si>
    <t>S14-    Changes in inventories</t>
  </si>
  <si>
    <t>S14-    Acquisitions less disposals of valuables</t>
  </si>
  <si>
    <t>S14-  Acquisitions less disposals of non-produced non financial assets</t>
  </si>
  <si>
    <t>S14-  Net lending (+) / Net borrowing (-)</t>
  </si>
  <si>
    <t>S14-  Discrepancy with net lending / Net borrowing of financial accounts</t>
  </si>
  <si>
    <t>Table S15. ACCOUNTS FOR NON-PROFIT INSTITUTIONS SERVING HOUSEHOLDS</t>
  </si>
  <si>
    <t>S15- Total resources (Production account / External account of goods and services)</t>
  </si>
  <si>
    <t>S15-  Output</t>
  </si>
  <si>
    <t>S15-    Market Output</t>
  </si>
  <si>
    <t>S15-      FISIM</t>
  </si>
  <si>
    <t>S15-    Output for own final use</t>
  </si>
  <si>
    <t>S15-    Other non-market output</t>
  </si>
  <si>
    <t>S15-  Imports of goods and services</t>
  </si>
  <si>
    <t>S15-    Imports of goods</t>
  </si>
  <si>
    <t>S15-    Imports of services</t>
  </si>
  <si>
    <t>S15-      Imports of FISIM</t>
  </si>
  <si>
    <t>S15-  Taxes less subsidies on products</t>
  </si>
  <si>
    <t>S15- Total uses (Production account / external account of goods and services)</t>
  </si>
  <si>
    <t>S15-  Intermediate consumption</t>
  </si>
  <si>
    <t>S15-  Exports of goods and services</t>
  </si>
  <si>
    <t>S15-    Exports of goods</t>
  </si>
  <si>
    <t>S15-    Exports of services</t>
  </si>
  <si>
    <t>S15-      Exports of FISIM</t>
  </si>
  <si>
    <t>S15-  Gross domestic product / Gross value added</t>
  </si>
  <si>
    <t>S15-    Consumption of fixed capital</t>
  </si>
  <si>
    <t>S15-    Net domestic product / Net value added</t>
  </si>
  <si>
    <t>S15-  External balance of goods and services</t>
  </si>
  <si>
    <t>S15- Total resources (Generation of income account)</t>
  </si>
  <si>
    <t>S15-  Subsidies, receivable</t>
  </si>
  <si>
    <t>S15-    Subsidies on products</t>
  </si>
  <si>
    <t>S15-    Other subsidies on production</t>
  </si>
  <si>
    <t>S15- Total uses (Generation of income account)</t>
  </si>
  <si>
    <t>S15-  Compensation of employees</t>
  </si>
  <si>
    <t>S15-    Wages and salaries</t>
  </si>
  <si>
    <t>S15-    Employers'social contributions</t>
  </si>
  <si>
    <t>S15-  Taxes on production and imports, payable</t>
  </si>
  <si>
    <t>S15-    Taxes on products</t>
  </si>
  <si>
    <t>S15-    Other taxes on production</t>
  </si>
  <si>
    <t>S15-  Operating surplus and mixed income, gross</t>
  </si>
  <si>
    <t>S15-    Operating surplus, gross</t>
  </si>
  <si>
    <t>S15-    Mixed income, gross</t>
  </si>
  <si>
    <t>S15- Total resources (Allocation of primary income account)</t>
  </si>
  <si>
    <t>S15-  Taxes on production and imports, receivable</t>
  </si>
  <si>
    <t>S15-      Value added type taxes (VAT)</t>
  </si>
  <si>
    <t>S15-      Taxes and duties on imports excl. VAT</t>
  </si>
  <si>
    <t>S15-      Taxes on products excl. VAT and import taxes</t>
  </si>
  <si>
    <t>S15-    Other taxes on products</t>
  </si>
  <si>
    <t>S15-  Property income</t>
  </si>
  <si>
    <t>S15-    Interest</t>
  </si>
  <si>
    <t>S11-  Property income</t>
  </si>
  <si>
    <t>S11-    Interest</t>
  </si>
  <si>
    <t>S11-    Distributed income of corporations</t>
  </si>
  <si>
    <t>S11-    Reinvested earnings on foreign direct investment</t>
  </si>
  <si>
    <t>S11-    Property income attributed to insurance policy holders</t>
  </si>
  <si>
    <t>S11-    Rents</t>
  </si>
  <si>
    <t>S11-  Total interest (incl. FISIM)</t>
  </si>
  <si>
    <t>S11- Total uses (Allocation of primary income account)</t>
  </si>
  <si>
    <t>S11-  Subsidies, payable</t>
  </si>
  <si>
    <t>S11-    Subsidies, payable on products</t>
  </si>
  <si>
    <t>S11-    Other subsidies</t>
  </si>
  <si>
    <t>S11-  Gross national income / Balance of primary income, gross</t>
  </si>
  <si>
    <t>S11-  Entrepreneurial income, gross</t>
  </si>
  <si>
    <t>S11- Total resources (Secondary distribution of income account)</t>
  </si>
  <si>
    <t>S11-  Current taxes on income, wealth, etc.</t>
  </si>
  <si>
    <t>S11-    Taxes on income</t>
  </si>
  <si>
    <t>S11-    Other current taxes</t>
  </si>
  <si>
    <t>S11-  Social contributions and benefits</t>
  </si>
  <si>
    <t>S11-    Social contributions</t>
  </si>
  <si>
    <t>S11-      Actual social contributions</t>
  </si>
  <si>
    <t>S11-      Imputed social contributions</t>
  </si>
  <si>
    <t>S11-    Social benefits other than social transfers in kind</t>
  </si>
  <si>
    <t>S11-    Social transfers in kind</t>
  </si>
  <si>
    <t>S11-  Other current transfers</t>
  </si>
  <si>
    <t>S11-    Net non-life insurance premiums</t>
  </si>
  <si>
    <t>S11-    Non-life insurance claims</t>
  </si>
  <si>
    <t>S11-    Current international cooperation</t>
  </si>
  <si>
    <t>S11-    Miscellaneous current transfers</t>
  </si>
  <si>
    <t>S11-      GNP based fourth own resource</t>
  </si>
  <si>
    <t>S11- Total uses (Secondary distribution of income account)</t>
  </si>
  <si>
    <t>S11-  Adjusted disposable income, gross</t>
  </si>
  <si>
    <t>S11-  Disposable income, gross</t>
  </si>
  <si>
    <t>S11- Total resources (Use of disposable income account)</t>
  </si>
  <si>
    <t>S11-  Adjustment for the change in net equity of households in pension funds</t>
  </si>
  <si>
    <t>S11- Total uses (Use of disposable income account)</t>
  </si>
  <si>
    <t>S11-  Final consumption expenditure</t>
  </si>
  <si>
    <t>S11-    Individual consumption expenditure</t>
  </si>
  <si>
    <t>S11-    Collective consumption expenditure</t>
  </si>
  <si>
    <t>S11-  Gross saving</t>
  </si>
  <si>
    <t>S11-  Current external balance</t>
  </si>
  <si>
    <t>S11- Total change in liabilities and net worth (Change in net worth due to saving and capital transfers accounts)</t>
  </si>
  <si>
    <t>S11-  Capital transfers</t>
  </si>
  <si>
    <t>S11-    Capital taxes</t>
  </si>
  <si>
    <t>S11-    Investment grants</t>
  </si>
  <si>
    <t>S11-      Investment grants from EU institutions to general governments</t>
  </si>
  <si>
    <t>S11-    Other capital transfers</t>
  </si>
  <si>
    <t>S11- Total change in assets (Change in net worth due to saving and capital transfers accounts)</t>
  </si>
  <si>
    <t>S11-  Consumption of fixed capital</t>
  </si>
  <si>
    <t>S11-  Changes in net worth due to saving and capital transfers</t>
  </si>
  <si>
    <t>S11- Total change in liabilities and net worth (Acquisitions of non financial assets account)</t>
  </si>
  <si>
    <t>S11- Total change in assets (Acquisitions of non-financial assets account)</t>
  </si>
  <si>
    <t>S11-  Gross capital formation</t>
  </si>
  <si>
    <t>S11-    Gross fixed capital formation</t>
  </si>
  <si>
    <t>S11-    Changes in inventories</t>
  </si>
  <si>
    <t>S11-    Acquisitions less disposals of valuables</t>
  </si>
  <si>
    <t>S11-  Acquisitions less disposals of non-produced non financial assets</t>
  </si>
  <si>
    <t>S11-  Net lending (+) / Net borrowing (-)</t>
  </si>
  <si>
    <t>S11-  Discrepancy with net lending / Net borrowing of financial accounts</t>
  </si>
  <si>
    <t>Table S12. ACCOUNTS FOR FINANCIAL CORPORATIONS</t>
  </si>
  <si>
    <t>S14</t>
  </si>
  <si>
    <t>S15</t>
  </si>
  <si>
    <t>NPISH</t>
  </si>
  <si>
    <t>S2-  Imports of goods and services</t>
  </si>
  <si>
    <t>S2-    Imports of goods</t>
  </si>
  <si>
    <t>S2-    Imports of services</t>
  </si>
  <si>
    <t>S2-      Imports of FISIM</t>
  </si>
  <si>
    <t>S2-  Taxes less subsidies on products</t>
  </si>
  <si>
    <t>S2- Total uses (Production account / external account of goods and services)</t>
  </si>
  <si>
    <t>S2-  Intermediate consumption</t>
  </si>
  <si>
    <t>S2-  Exports of goods and services</t>
  </si>
  <si>
    <t>S2-    Exports of goods</t>
  </si>
  <si>
    <t>S2-    Exports of services</t>
  </si>
  <si>
    <t>S2-      Exports of FISIM</t>
  </si>
  <si>
    <t>S2-  Gross domestic product / Gross value added</t>
  </si>
  <si>
    <t>S2-    Consumption of fixed capital</t>
  </si>
  <si>
    <t>S2-    Net domestic product / Net value added</t>
  </si>
  <si>
    <t>S2-  External balance of goods and services</t>
  </si>
  <si>
    <t>S2- Total resources (Generation of income account)</t>
  </si>
  <si>
    <t>S2-  Subsidies, receivable</t>
  </si>
  <si>
    <t>S2-    Subsidies on products</t>
  </si>
  <si>
    <t>S2-    Other subsidies on production</t>
  </si>
  <si>
    <t>S2- Total uses (Generation of income account)</t>
  </si>
  <si>
    <t>S2-  Compensation of employees</t>
  </si>
  <si>
    <t>S2-    Wages and salaries</t>
  </si>
  <si>
    <t>S2-    Employers'social contributions</t>
  </si>
  <si>
    <t>S2-  Taxes on production and imports, payable</t>
  </si>
  <si>
    <t>S2-    Taxes on products</t>
  </si>
  <si>
    <t>S2-    Other taxes on production</t>
  </si>
  <si>
    <t>S14_S15-  Imports of goods and services</t>
  </si>
  <si>
    <t>S14_S15-    Imports of goods</t>
  </si>
  <si>
    <t>S14_S15-    Imports of services</t>
  </si>
  <si>
    <t>S14_S15-      Imports of FISIM</t>
  </si>
  <si>
    <t>S14_S15-  Taxes less subsidies on products</t>
  </si>
  <si>
    <t>S14_S15- Total uses (Production account / external account of goods and services)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</si>
</sst>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0.000%"/>
    <numFmt numFmtId="169" formatCode="0.00000"/>
    <numFmt numFmtId="170" formatCode="0.0000"/>
    <numFmt numFmtId="171" formatCode="0.000"/>
    <numFmt numFmtId="172" formatCode="m/d/yy"/>
    <numFmt numFmtId="173" formatCode="m/d/yy\ h:mm"/>
    <numFmt numFmtId="174" formatCode="0.00000000"/>
    <numFmt numFmtId="175" formatCode="0.0000000"/>
    <numFmt numFmtId="176" formatCode="0.000000"/>
    <numFmt numFmtId="177" formatCode="_(* #,##0.0000_);_(* \(#,##0.0000\);_(* &quot;-&quot;??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#,##0.0"/>
  </numFmts>
  <fonts count="26">
    <font>
      <sz val="10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4" xfId="42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65" fontId="0" fillId="0" borderId="16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12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5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70.7109375" style="0" customWidth="1"/>
  </cols>
  <sheetData>
    <row r="1" ht="12.75">
      <c r="C1" s="23"/>
    </row>
    <row r="5" spans="1:3" ht="12.75">
      <c r="A5" t="s">
        <v>26</v>
      </c>
      <c r="C5" t="s">
        <v>367</v>
      </c>
    </row>
    <row r="6" spans="2:3" ht="12.75">
      <c r="B6" t="s">
        <v>27</v>
      </c>
      <c r="C6">
        <v>111561</v>
      </c>
    </row>
    <row r="7" spans="2:3" ht="12.75">
      <c r="B7" t="s">
        <v>28</v>
      </c>
      <c r="C7">
        <v>74765</v>
      </c>
    </row>
    <row r="8" spans="2:3" ht="12.75">
      <c r="B8" t="s">
        <v>701</v>
      </c>
      <c r="C8">
        <v>3372</v>
      </c>
    </row>
    <row r="9" spans="2:3" ht="12.75">
      <c r="B9" t="s">
        <v>702</v>
      </c>
      <c r="C9">
        <v>33424</v>
      </c>
    </row>
    <row r="10" spans="2:3" ht="12.75">
      <c r="B10" t="s">
        <v>703</v>
      </c>
      <c r="C10">
        <v>21789</v>
      </c>
    </row>
    <row r="11" spans="2:3" ht="12.75">
      <c r="B11" t="s">
        <v>704</v>
      </c>
      <c r="C11">
        <v>11635</v>
      </c>
    </row>
    <row r="12" spans="2:3" ht="12.75">
      <c r="B12" t="s">
        <v>705</v>
      </c>
      <c r="C12">
        <v>99926</v>
      </c>
    </row>
    <row r="13" spans="2:3" ht="12.75">
      <c r="B13" t="s">
        <v>706</v>
      </c>
      <c r="C13">
        <v>28593</v>
      </c>
    </row>
    <row r="14" spans="2:3" ht="12.75">
      <c r="B14" t="s">
        <v>707</v>
      </c>
      <c r="C14">
        <v>27753</v>
      </c>
    </row>
    <row r="15" spans="2:3" ht="12.75">
      <c r="B15" t="s">
        <v>708</v>
      </c>
      <c r="C15">
        <v>7900</v>
      </c>
    </row>
    <row r="16" spans="2:3" ht="12.75">
      <c r="B16" t="s">
        <v>709</v>
      </c>
      <c r="C16">
        <v>9152</v>
      </c>
    </row>
    <row r="17" spans="2:3" ht="12.75">
      <c r="B17" t="s">
        <v>710</v>
      </c>
      <c r="C17">
        <v>2124</v>
      </c>
    </row>
    <row r="18" spans="2:3" ht="12.75">
      <c r="B18" t="s">
        <v>711</v>
      </c>
      <c r="C18">
        <v>6041</v>
      </c>
    </row>
    <row r="19" spans="2:3" ht="12.75">
      <c r="B19" t="s">
        <v>712</v>
      </c>
      <c r="C19">
        <v>65</v>
      </c>
    </row>
    <row r="20" spans="2:3" ht="12.75">
      <c r="B20" t="s">
        <v>713</v>
      </c>
      <c r="C20">
        <v>2471</v>
      </c>
    </row>
    <row r="21" spans="2:3" ht="12.75">
      <c r="B21" t="s">
        <v>714</v>
      </c>
      <c r="C21">
        <v>840</v>
      </c>
    </row>
    <row r="22" spans="2:3" ht="12.75">
      <c r="B22" t="s">
        <v>715</v>
      </c>
      <c r="C22">
        <v>774</v>
      </c>
    </row>
    <row r="23" spans="2:3" ht="12.75">
      <c r="B23" t="s">
        <v>716</v>
      </c>
      <c r="C23">
        <v>66</v>
      </c>
    </row>
    <row r="24" spans="2:3" ht="12.75">
      <c r="B24" t="s">
        <v>717</v>
      </c>
      <c r="C24">
        <v>10575</v>
      </c>
    </row>
    <row r="25" spans="2:3" ht="12.75">
      <c r="B25" t="s">
        <v>718</v>
      </c>
      <c r="C25">
        <v>60859</v>
      </c>
    </row>
    <row r="26" spans="2:3" ht="12.75">
      <c r="B26" t="s">
        <v>719</v>
      </c>
      <c r="C26">
        <v>49125</v>
      </c>
    </row>
    <row r="27" spans="2:3" ht="12.75">
      <c r="B27" t="s">
        <v>720</v>
      </c>
      <c r="C27">
        <v>11734</v>
      </c>
    </row>
    <row r="28" spans="2:3" ht="12.75">
      <c r="B28" t="s">
        <v>721</v>
      </c>
      <c r="C28">
        <v>50284</v>
      </c>
    </row>
    <row r="29" spans="2:3" ht="12.75">
      <c r="B29" t="s">
        <v>722</v>
      </c>
      <c r="C29">
        <v>38880</v>
      </c>
    </row>
    <row r="30" spans="2:3" ht="12.75">
      <c r="B30" t="s">
        <v>723</v>
      </c>
      <c r="C30">
        <v>11404</v>
      </c>
    </row>
    <row r="31" spans="2:3" ht="12.75">
      <c r="B31" t="s">
        <v>724</v>
      </c>
      <c r="C31" s="33">
        <v>1422</v>
      </c>
    </row>
    <row r="32" spans="2:3" ht="12.75">
      <c r="B32" t="s">
        <v>725</v>
      </c>
      <c r="C32">
        <v>152151</v>
      </c>
    </row>
    <row r="33" spans="2:3" ht="12.75">
      <c r="B33" t="s">
        <v>726</v>
      </c>
      <c r="C33">
        <v>103022</v>
      </c>
    </row>
    <row r="34" spans="2:3" ht="12.75">
      <c r="B34" t="s">
        <v>727</v>
      </c>
      <c r="C34">
        <v>70899</v>
      </c>
    </row>
    <row r="35" spans="2:3" ht="12.75">
      <c r="B35" t="s">
        <v>728</v>
      </c>
      <c r="C35">
        <v>3198</v>
      </c>
    </row>
    <row r="36" spans="2:3" ht="12.75">
      <c r="B36" t="s">
        <v>729</v>
      </c>
      <c r="C36">
        <v>28961</v>
      </c>
    </row>
    <row r="37" spans="2:3" ht="12.75">
      <c r="B37" t="s">
        <v>730</v>
      </c>
      <c r="C37">
        <v>18412</v>
      </c>
    </row>
    <row r="38" spans="2:3" ht="12.75">
      <c r="B38" t="s">
        <v>731</v>
      </c>
      <c r="C38">
        <v>10546</v>
      </c>
    </row>
    <row r="39" spans="2:3" ht="12.75">
      <c r="B39" t="s">
        <v>732</v>
      </c>
      <c r="C39">
        <v>92475</v>
      </c>
    </row>
    <row r="40" spans="2:3" ht="12.75">
      <c r="B40" t="s">
        <v>733</v>
      </c>
      <c r="C40">
        <v>28847</v>
      </c>
    </row>
    <row r="41" spans="2:3" ht="12.75">
      <c r="B41" t="s">
        <v>734</v>
      </c>
      <c r="C41">
        <v>27880</v>
      </c>
    </row>
    <row r="42" spans="2:3" ht="12.75">
      <c r="B42" t="s">
        <v>735</v>
      </c>
      <c r="C42">
        <v>7683</v>
      </c>
    </row>
    <row r="43" spans="2:3" ht="12.75">
      <c r="B43" t="s">
        <v>736</v>
      </c>
      <c r="C43">
        <v>8450</v>
      </c>
    </row>
    <row r="44" spans="2:3" ht="12.75">
      <c r="B44" t="s">
        <v>737</v>
      </c>
      <c r="C44">
        <v>1988</v>
      </c>
    </row>
    <row r="45" spans="2:3" ht="12.75">
      <c r="B45" t="s">
        <v>738</v>
      </c>
      <c r="C45">
        <v>7405</v>
      </c>
    </row>
    <row r="46" spans="2:3" ht="12.75">
      <c r="B46" t="s">
        <v>739</v>
      </c>
      <c r="C46">
        <v>57</v>
      </c>
    </row>
    <row r="47" spans="2:3" ht="12.75">
      <c r="B47" t="s">
        <v>740</v>
      </c>
      <c r="C47">
        <v>2224</v>
      </c>
    </row>
    <row r="48" spans="2:3" ht="12.75">
      <c r="B48" t="s">
        <v>741</v>
      </c>
      <c r="C48" t="s">
        <v>367</v>
      </c>
    </row>
    <row r="49" spans="2:3" ht="12.75">
      <c r="B49" t="s">
        <v>742</v>
      </c>
      <c r="C49" t="s">
        <v>367</v>
      </c>
    </row>
    <row r="50" spans="2:3" ht="12.75">
      <c r="B50" t="s">
        <v>743</v>
      </c>
      <c r="C50">
        <v>55.6</v>
      </c>
    </row>
    <row r="51" spans="2:3" ht="12.75">
      <c r="B51" t="s">
        <v>744</v>
      </c>
      <c r="C51">
        <v>12232</v>
      </c>
    </row>
    <row r="52" spans="2:3" ht="12.75">
      <c r="B52" t="s">
        <v>745</v>
      </c>
      <c r="C52">
        <v>64466</v>
      </c>
    </row>
    <row r="53" spans="2:3" ht="12.75">
      <c r="B53" t="s">
        <v>746</v>
      </c>
      <c r="C53">
        <v>53294</v>
      </c>
    </row>
    <row r="54" spans="2:3" ht="12.75">
      <c r="B54" t="s">
        <v>747</v>
      </c>
      <c r="C54">
        <v>11101</v>
      </c>
    </row>
    <row r="55" spans="2:3" ht="12.75">
      <c r="B55" t="s">
        <v>748</v>
      </c>
      <c r="C55">
        <v>52234</v>
      </c>
    </row>
    <row r="56" spans="2:3" ht="12.75">
      <c r="B56" t="s">
        <v>749</v>
      </c>
      <c r="C56">
        <v>41974</v>
      </c>
    </row>
    <row r="57" spans="2:3" ht="12.75">
      <c r="B57" t="s">
        <v>750</v>
      </c>
      <c r="C57">
        <v>10426</v>
      </c>
    </row>
    <row r="58" spans="2:3" ht="12.75">
      <c r="B58" t="s">
        <v>226</v>
      </c>
      <c r="C58">
        <v>1496</v>
      </c>
    </row>
    <row r="59" spans="2:3" ht="12.75">
      <c r="B59" t="s">
        <v>227</v>
      </c>
      <c r="C59">
        <v>145597</v>
      </c>
    </row>
    <row r="60" spans="1:3" ht="12.75">
      <c r="A60" t="s">
        <v>228</v>
      </c>
      <c r="C60" t="s">
        <v>367</v>
      </c>
    </row>
    <row r="61" spans="2:3" ht="12.75">
      <c r="B61" t="s">
        <v>229</v>
      </c>
      <c r="C61">
        <v>132516</v>
      </c>
    </row>
    <row r="62" spans="2:3" ht="12.75">
      <c r="B62" t="s">
        <v>230</v>
      </c>
      <c r="C62">
        <v>4041</v>
      </c>
    </row>
    <row r="63" spans="2:3" ht="12.75">
      <c r="B63" t="s">
        <v>231</v>
      </c>
      <c r="C63">
        <v>34597</v>
      </c>
    </row>
    <row r="64" spans="2:3" ht="12.75">
      <c r="B64" t="s">
        <v>232</v>
      </c>
      <c r="C64">
        <v>7198</v>
      </c>
    </row>
    <row r="65" spans="2:3" ht="12.75">
      <c r="B65" t="s">
        <v>233</v>
      </c>
      <c r="C65">
        <v>30282</v>
      </c>
    </row>
    <row r="66" spans="2:3" ht="12.75">
      <c r="B66" t="s">
        <v>234</v>
      </c>
      <c r="C66">
        <v>27123</v>
      </c>
    </row>
    <row r="67" spans="2:3" ht="12.75">
      <c r="B67" t="s">
        <v>235</v>
      </c>
      <c r="C67">
        <v>29275</v>
      </c>
    </row>
    <row r="68" spans="2:3" ht="12.75">
      <c r="B68" t="s">
        <v>236</v>
      </c>
      <c r="C68" t="s">
        <v>367</v>
      </c>
    </row>
    <row r="69" spans="2:3" ht="12.75">
      <c r="B69" t="s">
        <v>237</v>
      </c>
      <c r="C69">
        <v>132516</v>
      </c>
    </row>
    <row r="70" spans="2:3" ht="12.75">
      <c r="B70" t="s">
        <v>238</v>
      </c>
      <c r="C70">
        <v>19635</v>
      </c>
    </row>
    <row r="71" spans="2:3" ht="12.75">
      <c r="B71" t="s">
        <v>239</v>
      </c>
      <c r="C71" s="33">
        <v>0</v>
      </c>
    </row>
    <row r="72" spans="2:3" ht="12.75">
      <c r="B72" t="s">
        <v>240</v>
      </c>
      <c r="C72">
        <v>152151</v>
      </c>
    </row>
    <row r="73" spans="2:3" ht="12.75">
      <c r="B73" t="s">
        <v>677</v>
      </c>
      <c r="C73">
        <v>125372</v>
      </c>
    </row>
    <row r="74" spans="2:3" ht="12.75">
      <c r="B74" t="s">
        <v>678</v>
      </c>
      <c r="C74">
        <v>3989</v>
      </c>
    </row>
    <row r="75" spans="2:3" ht="12.75">
      <c r="B75" t="s">
        <v>679</v>
      </c>
      <c r="C75">
        <v>37998</v>
      </c>
    </row>
    <row r="76" spans="2:3" ht="12.75">
      <c r="B76" t="s">
        <v>680</v>
      </c>
      <c r="C76">
        <v>6435</v>
      </c>
    </row>
    <row r="77" spans="2:3" ht="12.75">
      <c r="B77" t="s">
        <v>681</v>
      </c>
      <c r="C77">
        <v>28761</v>
      </c>
    </row>
    <row r="78" spans="2:3" ht="12.75">
      <c r="B78" t="s">
        <v>682</v>
      </c>
      <c r="C78">
        <v>24202</v>
      </c>
    </row>
    <row r="79" spans="2:3" ht="12.75">
      <c r="B79" t="s">
        <v>683</v>
      </c>
      <c r="C79">
        <v>24207</v>
      </c>
    </row>
    <row r="80" spans="2:3" ht="12.75">
      <c r="B80" t="s">
        <v>684</v>
      </c>
      <c r="C80" t="s">
        <v>367</v>
      </c>
    </row>
    <row r="81" spans="2:3" ht="12.75">
      <c r="B81" t="s">
        <v>685</v>
      </c>
      <c r="C81">
        <v>125372</v>
      </c>
    </row>
    <row r="82" spans="2:3" ht="12.75">
      <c r="B82" t="s">
        <v>686</v>
      </c>
      <c r="C82">
        <v>20289</v>
      </c>
    </row>
    <row r="83" spans="2:3" ht="12.75">
      <c r="B83" t="s">
        <v>687</v>
      </c>
      <c r="C83">
        <v>-64</v>
      </c>
    </row>
    <row r="84" spans="2:3" ht="12.75">
      <c r="B84" t="s">
        <v>321</v>
      </c>
      <c r="C84">
        <v>145597</v>
      </c>
    </row>
    <row r="85" spans="1:3" ht="12.75">
      <c r="A85" t="s">
        <v>322</v>
      </c>
      <c r="C85" t="s">
        <v>367</v>
      </c>
    </row>
    <row r="86" spans="2:3" ht="12.75">
      <c r="B86" t="s">
        <v>323</v>
      </c>
      <c r="C86">
        <v>73329</v>
      </c>
    </row>
    <row r="87" spans="2:3" ht="12.75">
      <c r="B87" t="s">
        <v>324</v>
      </c>
      <c r="C87">
        <v>814</v>
      </c>
    </row>
    <row r="88" spans="2:3" ht="12.75">
      <c r="B88" t="s">
        <v>325</v>
      </c>
      <c r="C88">
        <v>17788</v>
      </c>
    </row>
    <row r="89" spans="2:3" ht="12.75">
      <c r="B89" t="s">
        <v>326</v>
      </c>
      <c r="C89">
        <v>4903</v>
      </c>
    </row>
    <row r="90" spans="2:3" ht="12.75">
      <c r="B90" t="s">
        <v>327</v>
      </c>
      <c r="C90">
        <v>14879</v>
      </c>
    </row>
    <row r="91" spans="2:3" ht="12.75">
      <c r="B91" t="s">
        <v>328</v>
      </c>
      <c r="C91">
        <v>9982</v>
      </c>
    </row>
    <row r="92" spans="2:3" ht="12.75">
      <c r="B92" t="s">
        <v>329</v>
      </c>
      <c r="C92">
        <v>24963</v>
      </c>
    </row>
    <row r="93" spans="2:3" ht="12.75">
      <c r="B93" t="s">
        <v>330</v>
      </c>
      <c r="C93">
        <v>58703</v>
      </c>
    </row>
    <row r="94" spans="2:3" ht="12.75">
      <c r="B94" t="s">
        <v>331</v>
      </c>
      <c r="C94">
        <v>651</v>
      </c>
    </row>
    <row r="95" spans="2:3" ht="12.75">
      <c r="B95" t="s">
        <v>332</v>
      </c>
      <c r="C95">
        <v>14236</v>
      </c>
    </row>
    <row r="96" spans="2:3" ht="12.75">
      <c r="B96" t="s">
        <v>333</v>
      </c>
      <c r="C96">
        <v>4011</v>
      </c>
    </row>
    <row r="97" spans="2:3" ht="12.75">
      <c r="B97" t="s">
        <v>334</v>
      </c>
      <c r="C97">
        <v>12099</v>
      </c>
    </row>
    <row r="98" spans="2:3" ht="12.75">
      <c r="B98" t="s">
        <v>335</v>
      </c>
      <c r="C98">
        <v>8133</v>
      </c>
    </row>
    <row r="99" spans="2:3" ht="12.75">
      <c r="B99" t="s">
        <v>336</v>
      </c>
      <c r="C99">
        <v>19573</v>
      </c>
    </row>
    <row r="100" spans="2:3" ht="12.75">
      <c r="B100" t="s">
        <v>337</v>
      </c>
      <c r="C100">
        <v>60440</v>
      </c>
    </row>
    <row r="101" spans="2:3" ht="12.75">
      <c r="B101" t="s">
        <v>338</v>
      </c>
      <c r="C101">
        <v>18382</v>
      </c>
    </row>
    <row r="102" spans="2:3" ht="12.75">
      <c r="B102" t="s">
        <v>339</v>
      </c>
      <c r="C102" s="33">
        <v>0</v>
      </c>
    </row>
    <row r="103" spans="2:3" ht="12.75">
      <c r="B103" t="s">
        <v>340</v>
      </c>
      <c r="C103">
        <v>152151</v>
      </c>
    </row>
    <row r="104" spans="1:3" ht="12.75">
      <c r="A104" t="s">
        <v>341</v>
      </c>
      <c r="C104" t="s">
        <v>367</v>
      </c>
    </row>
    <row r="105" spans="2:3" ht="12.75">
      <c r="B105" t="s">
        <v>342</v>
      </c>
      <c r="C105">
        <v>152151</v>
      </c>
    </row>
    <row r="106" spans="2:3" ht="12.75">
      <c r="B106" t="s">
        <v>343</v>
      </c>
      <c r="C106">
        <v>1080</v>
      </c>
    </row>
    <row r="107" spans="2:3" ht="12.75">
      <c r="B107" t="s">
        <v>950</v>
      </c>
      <c r="C107">
        <v>11802</v>
      </c>
    </row>
    <row r="108" spans="2:3" ht="12.75">
      <c r="B108" t="s">
        <v>951</v>
      </c>
      <c r="C108">
        <v>10722</v>
      </c>
    </row>
    <row r="109" spans="2:3" ht="12.75">
      <c r="B109" t="s">
        <v>952</v>
      </c>
      <c r="C109">
        <v>153231</v>
      </c>
    </row>
    <row r="110" spans="2:3" ht="12.75">
      <c r="B110" t="s">
        <v>953</v>
      </c>
      <c r="C110">
        <v>22303</v>
      </c>
    </row>
    <row r="111" spans="2:3" ht="12.75">
      <c r="B111" t="s">
        <v>954</v>
      </c>
      <c r="C111">
        <v>130928</v>
      </c>
    </row>
    <row r="112" spans="2:3" ht="12.75">
      <c r="B112" t="s">
        <v>955</v>
      </c>
      <c r="C112">
        <v>-1494</v>
      </c>
    </row>
    <row r="113" spans="2:3" ht="12.75">
      <c r="B113" t="s">
        <v>956</v>
      </c>
      <c r="C113">
        <v>746</v>
      </c>
    </row>
    <row r="114" spans="2:3" ht="12.75">
      <c r="B114" t="s">
        <v>957</v>
      </c>
      <c r="C114">
        <v>2240</v>
      </c>
    </row>
    <row r="115" spans="2:3" ht="12.75">
      <c r="B115" t="s">
        <v>958</v>
      </c>
      <c r="C115">
        <v>129434</v>
      </c>
    </row>
    <row r="116" spans="2:3" ht="12.75">
      <c r="B116" t="s">
        <v>959</v>
      </c>
      <c r="C116">
        <v>111561</v>
      </c>
    </row>
    <row r="117" spans="2:3" ht="12.75">
      <c r="B117" t="s">
        <v>960</v>
      </c>
      <c r="C117">
        <v>324</v>
      </c>
    </row>
    <row r="118" spans="2:3" ht="12.75">
      <c r="B118" t="s">
        <v>961</v>
      </c>
      <c r="C118">
        <v>17873</v>
      </c>
    </row>
    <row r="119" spans="2:3" ht="12.75">
      <c r="B119" t="s">
        <v>962</v>
      </c>
      <c r="C119">
        <v>145</v>
      </c>
    </row>
    <row r="120" spans="2:3" ht="12.75">
      <c r="B120" t="s">
        <v>963</v>
      </c>
      <c r="C120">
        <v>152</v>
      </c>
    </row>
    <row r="121" spans="2:3" ht="12.75">
      <c r="B121" t="s">
        <v>964</v>
      </c>
      <c r="C121">
        <v>7</v>
      </c>
    </row>
    <row r="122" spans="2:3" ht="12.75">
      <c r="B122" t="s">
        <v>706</v>
      </c>
      <c r="C122">
        <v>28593</v>
      </c>
    </row>
    <row r="123" spans="2:3" ht="12.75">
      <c r="B123" t="s">
        <v>965</v>
      </c>
      <c r="C123">
        <v>0</v>
      </c>
    </row>
    <row r="124" spans="2:3" ht="12.75">
      <c r="B124" t="s">
        <v>953</v>
      </c>
      <c r="C124">
        <v>22303</v>
      </c>
    </row>
    <row r="125" spans="2:3" ht="12.75">
      <c r="B125" t="s">
        <v>966</v>
      </c>
      <c r="C125">
        <v>11728</v>
      </c>
    </row>
    <row r="126" spans="2:3" ht="12.75">
      <c r="B126" t="s">
        <v>967</v>
      </c>
      <c r="C126">
        <v>145597</v>
      </c>
    </row>
    <row r="127" spans="2:3" ht="12.75">
      <c r="B127" t="s">
        <v>968</v>
      </c>
      <c r="C127">
        <v>-966</v>
      </c>
    </row>
    <row r="128" spans="2:3" ht="12.75">
      <c r="B128" t="s">
        <v>969</v>
      </c>
      <c r="C128">
        <v>144631</v>
      </c>
    </row>
    <row r="129" spans="2:3" ht="12.75">
      <c r="B129" t="s">
        <v>970</v>
      </c>
      <c r="C129">
        <v>1014</v>
      </c>
    </row>
    <row r="130" spans="2:3" ht="12.75">
      <c r="B130" t="s">
        <v>971</v>
      </c>
      <c r="C130">
        <v>11088</v>
      </c>
    </row>
    <row r="131" spans="2:3" ht="12.75">
      <c r="B131" t="s">
        <v>972</v>
      </c>
      <c r="C131">
        <v>10074</v>
      </c>
    </row>
    <row r="132" spans="2:3" ht="12.75">
      <c r="B132" t="s">
        <v>973</v>
      </c>
      <c r="C132">
        <v>145654</v>
      </c>
    </row>
    <row r="133" spans="2:3" ht="12.75">
      <c r="B133" t="s">
        <v>974</v>
      </c>
      <c r="C133">
        <v>-1403</v>
      </c>
    </row>
    <row r="134" spans="2:3" ht="12.75">
      <c r="B134" t="s">
        <v>975</v>
      </c>
      <c r="C134">
        <v>701</v>
      </c>
    </row>
    <row r="135" spans="2:3" ht="12.75">
      <c r="B135" t="s">
        <v>976</v>
      </c>
      <c r="C135">
        <v>2104</v>
      </c>
    </row>
    <row r="136" spans="2:3" ht="12.75">
      <c r="B136" t="s">
        <v>977</v>
      </c>
      <c r="C136">
        <v>144251</v>
      </c>
    </row>
    <row r="137" spans="2:3" ht="12.75">
      <c r="B137" t="s">
        <v>978</v>
      </c>
      <c r="C137">
        <v>22274</v>
      </c>
    </row>
    <row r="138" spans="2:3" ht="12.75">
      <c r="B138" t="s">
        <v>979</v>
      </c>
      <c r="C138">
        <v>123375</v>
      </c>
    </row>
    <row r="139" spans="2:3" ht="12.75">
      <c r="B139" t="s">
        <v>980</v>
      </c>
      <c r="C139">
        <v>121971</v>
      </c>
    </row>
    <row r="140" spans="1:3" ht="12.75">
      <c r="A140" t="s">
        <v>981</v>
      </c>
      <c r="C140" t="s">
        <v>367</v>
      </c>
    </row>
    <row r="141" spans="2:3" ht="12.75">
      <c r="B141" t="s">
        <v>982</v>
      </c>
      <c r="C141">
        <v>9380</v>
      </c>
    </row>
    <row r="142" spans="2:3" ht="12.75">
      <c r="B142" t="s">
        <v>983</v>
      </c>
      <c r="C142">
        <v>8566</v>
      </c>
    </row>
    <row r="143" spans="2:3" ht="12.75">
      <c r="B143" t="s">
        <v>984</v>
      </c>
      <c r="C143">
        <v>814</v>
      </c>
    </row>
    <row r="144" spans="2:3" ht="12.75">
      <c r="B144" t="s">
        <v>985</v>
      </c>
      <c r="C144">
        <v>3902</v>
      </c>
    </row>
    <row r="145" spans="2:3" ht="12.75">
      <c r="B145" t="s">
        <v>986</v>
      </c>
      <c r="C145">
        <v>2681</v>
      </c>
    </row>
    <row r="146" spans="2:3" ht="12.75">
      <c r="B146" t="s">
        <v>987</v>
      </c>
      <c r="C146">
        <v>1221</v>
      </c>
    </row>
    <row r="147" spans="2:3" ht="12.75">
      <c r="B147" t="s">
        <v>988</v>
      </c>
      <c r="C147" t="s">
        <v>367</v>
      </c>
    </row>
    <row r="148" spans="2:3" ht="12.75">
      <c r="B148" t="s">
        <v>989</v>
      </c>
      <c r="C148">
        <v>3574</v>
      </c>
    </row>
    <row r="149" spans="2:3" ht="12.75">
      <c r="B149" t="s">
        <v>990</v>
      </c>
      <c r="C149">
        <v>2969</v>
      </c>
    </row>
    <row r="150" spans="2:3" ht="12.75">
      <c r="B150" t="s">
        <v>991</v>
      </c>
      <c r="C150">
        <v>605</v>
      </c>
    </row>
    <row r="151" spans="2:3" ht="12.75">
      <c r="B151" t="s">
        <v>992</v>
      </c>
      <c r="C151">
        <v>19015</v>
      </c>
    </row>
    <row r="152" spans="2:3" ht="12.75">
      <c r="B152" t="s">
        <v>993</v>
      </c>
      <c r="C152">
        <v>4962</v>
      </c>
    </row>
    <row r="153" spans="2:3" ht="12.75">
      <c r="B153" t="s">
        <v>994</v>
      </c>
      <c r="C153">
        <v>12253</v>
      </c>
    </row>
    <row r="154" spans="2:3" ht="12.75">
      <c r="B154" t="s">
        <v>995</v>
      </c>
      <c r="C154">
        <v>25</v>
      </c>
    </row>
    <row r="155" spans="2:3" ht="12.75">
      <c r="B155" t="s">
        <v>996</v>
      </c>
      <c r="C155">
        <v>241</v>
      </c>
    </row>
    <row r="156" spans="2:3" ht="12.75">
      <c r="B156" t="s">
        <v>997</v>
      </c>
      <c r="C156">
        <v>1534</v>
      </c>
    </row>
    <row r="157" spans="2:3" ht="12.75">
      <c r="B157" t="s">
        <v>998</v>
      </c>
      <c r="C157">
        <v>3940</v>
      </c>
    </row>
    <row r="158" spans="2:3" ht="12.75">
      <c r="B158" t="s">
        <v>999</v>
      </c>
      <c r="C158">
        <v>1486</v>
      </c>
    </row>
    <row r="159" spans="2:3" ht="12.75">
      <c r="B159" t="s">
        <v>1000</v>
      </c>
      <c r="C159">
        <v>425</v>
      </c>
    </row>
    <row r="160" spans="2:3" ht="12.75">
      <c r="B160" t="s">
        <v>1001</v>
      </c>
      <c r="C160">
        <v>691</v>
      </c>
    </row>
    <row r="161" spans="2:3" ht="12.75">
      <c r="B161" t="s">
        <v>1002</v>
      </c>
      <c r="C161">
        <v>296</v>
      </c>
    </row>
    <row r="162" spans="2:3" ht="12.75">
      <c r="B162" t="s">
        <v>1003</v>
      </c>
      <c r="C162">
        <v>339</v>
      </c>
    </row>
    <row r="163" spans="2:3" ht="12.75">
      <c r="B163" t="s">
        <v>1004</v>
      </c>
      <c r="C163">
        <v>703</v>
      </c>
    </row>
    <row r="164" spans="2:3" ht="12.75">
      <c r="B164" t="s">
        <v>1005</v>
      </c>
      <c r="C164">
        <v>3075</v>
      </c>
    </row>
    <row r="165" spans="2:3" ht="12.75">
      <c r="B165" t="s">
        <v>1006</v>
      </c>
      <c r="C165">
        <v>1329</v>
      </c>
    </row>
    <row r="166" spans="2:3" ht="12.75">
      <c r="B166" t="s">
        <v>1007</v>
      </c>
      <c r="C166">
        <v>1255</v>
      </c>
    </row>
    <row r="167" spans="2:3" ht="12.75">
      <c r="B167" t="s">
        <v>1008</v>
      </c>
      <c r="C167">
        <v>491</v>
      </c>
    </row>
    <row r="168" spans="2:3" ht="12.75">
      <c r="B168" t="s">
        <v>1009</v>
      </c>
      <c r="C168">
        <v>9553</v>
      </c>
    </row>
    <row r="169" spans="2:3" ht="12.75">
      <c r="B169" t="s">
        <v>1010</v>
      </c>
      <c r="C169">
        <v>3443</v>
      </c>
    </row>
    <row r="170" spans="2:3" ht="12.75">
      <c r="B170" t="s">
        <v>1011</v>
      </c>
      <c r="C170">
        <v>4426</v>
      </c>
    </row>
    <row r="171" spans="2:3" ht="12.75">
      <c r="B171" t="s">
        <v>1012</v>
      </c>
      <c r="C171">
        <v>1684</v>
      </c>
    </row>
    <row r="172" spans="2:3" ht="12.75">
      <c r="B172" t="s">
        <v>1013</v>
      </c>
      <c r="C172">
        <v>2452</v>
      </c>
    </row>
    <row r="173" spans="2:3" ht="12.75">
      <c r="B173" t="s">
        <v>1014</v>
      </c>
      <c r="C173">
        <v>77</v>
      </c>
    </row>
    <row r="174" spans="2:3" ht="12.75">
      <c r="B174" t="s">
        <v>1015</v>
      </c>
      <c r="C174">
        <v>8424</v>
      </c>
    </row>
    <row r="175" spans="2:3" ht="12.75">
      <c r="B175" t="s">
        <v>29</v>
      </c>
      <c r="C175">
        <v>1305</v>
      </c>
    </row>
    <row r="176" spans="2:3" ht="12.75">
      <c r="B176" t="s">
        <v>30</v>
      </c>
      <c r="C176">
        <v>511</v>
      </c>
    </row>
    <row r="177" spans="2:3" ht="12.75">
      <c r="B177" t="s">
        <v>31</v>
      </c>
      <c r="C177">
        <v>1414</v>
      </c>
    </row>
    <row r="178" spans="2:3" ht="12.75">
      <c r="B178" t="s">
        <v>32</v>
      </c>
      <c r="C178">
        <v>3069</v>
      </c>
    </row>
    <row r="179" spans="2:3" ht="12.75">
      <c r="B179" t="s">
        <v>33</v>
      </c>
      <c r="C179">
        <v>1298</v>
      </c>
    </row>
    <row r="180" spans="2:3" ht="12.75">
      <c r="B180" t="s">
        <v>34</v>
      </c>
      <c r="C180">
        <v>827</v>
      </c>
    </row>
    <row r="181" spans="2:3" ht="12.75">
      <c r="B181" t="s">
        <v>35</v>
      </c>
      <c r="C181">
        <v>350</v>
      </c>
    </row>
    <row r="182" spans="2:3" ht="12.75">
      <c r="B182" t="s">
        <v>36</v>
      </c>
      <c r="C182" t="s">
        <v>367</v>
      </c>
    </row>
    <row r="183" spans="2:3" ht="12.75">
      <c r="B183" t="s">
        <v>37</v>
      </c>
      <c r="C183">
        <v>4803</v>
      </c>
    </row>
    <row r="184" spans="2:3" ht="12.75">
      <c r="B184" t="s">
        <v>38</v>
      </c>
      <c r="C184">
        <v>4476</v>
      </c>
    </row>
    <row r="185" spans="2:3" ht="12.75">
      <c r="B185" t="s">
        <v>39</v>
      </c>
      <c r="C185">
        <v>327</v>
      </c>
    </row>
    <row r="186" spans="2:3" ht="12.75">
      <c r="B186" t="s">
        <v>40</v>
      </c>
      <c r="C186">
        <v>6489</v>
      </c>
    </row>
    <row r="187" spans="2:3" ht="12.75">
      <c r="B187" t="s">
        <v>41</v>
      </c>
      <c r="C187">
        <v>1472</v>
      </c>
    </row>
    <row r="188" spans="2:3" ht="12.75">
      <c r="B188" t="s">
        <v>42</v>
      </c>
      <c r="C188">
        <v>51</v>
      </c>
    </row>
    <row r="189" spans="2:3" ht="12.75">
      <c r="B189" t="s">
        <v>43</v>
      </c>
      <c r="C189">
        <v>373</v>
      </c>
    </row>
    <row r="190" spans="2:3" ht="12.75">
      <c r="B190" t="s">
        <v>44</v>
      </c>
      <c r="C190">
        <v>1108</v>
      </c>
    </row>
    <row r="191" spans="2:3" ht="12.75">
      <c r="B191" t="s">
        <v>45</v>
      </c>
      <c r="C191">
        <v>1122</v>
      </c>
    </row>
    <row r="192" spans="2:3" ht="12.75">
      <c r="B192" t="s">
        <v>46</v>
      </c>
      <c r="C192">
        <v>1828</v>
      </c>
    </row>
    <row r="193" spans="2:3" ht="12.75">
      <c r="B193" t="s">
        <v>47</v>
      </c>
      <c r="C193">
        <v>535</v>
      </c>
    </row>
    <row r="194" spans="2:3" ht="12.75">
      <c r="B194" t="s">
        <v>48</v>
      </c>
      <c r="C194">
        <v>74957</v>
      </c>
    </row>
    <row r="195" spans="2:3" ht="12.75">
      <c r="B195" t="s">
        <v>905</v>
      </c>
      <c r="C195">
        <v>1477</v>
      </c>
    </row>
    <row r="196" spans="2:3" ht="12.75">
      <c r="B196" t="s">
        <v>906</v>
      </c>
      <c r="C196">
        <v>1669</v>
      </c>
    </row>
    <row r="197" spans="2:3" ht="12.75">
      <c r="B197" t="s">
        <v>907</v>
      </c>
      <c r="C197">
        <v>74765</v>
      </c>
    </row>
    <row r="198" spans="2:3" ht="12.75">
      <c r="B198" t="s">
        <v>908</v>
      </c>
      <c r="C198">
        <v>7827</v>
      </c>
    </row>
    <row r="199" spans="2:3" ht="12.75">
      <c r="B199" t="s">
        <v>909</v>
      </c>
      <c r="C199">
        <v>6721</v>
      </c>
    </row>
    <row r="200" spans="2:3" ht="12.75">
      <c r="B200" t="s">
        <v>910</v>
      </c>
      <c r="C200">
        <v>21181</v>
      </c>
    </row>
    <row r="201" spans="2:3" ht="12.75">
      <c r="B201" t="s">
        <v>911</v>
      </c>
      <c r="C201">
        <v>39228</v>
      </c>
    </row>
    <row r="202" spans="2:3" ht="12.75">
      <c r="B202" t="s">
        <v>912</v>
      </c>
      <c r="C202">
        <v>8605</v>
      </c>
    </row>
    <row r="203" spans="2:3" ht="12.75">
      <c r="B203" t="s">
        <v>913</v>
      </c>
      <c r="C203">
        <v>7811</v>
      </c>
    </row>
    <row r="204" spans="2:3" ht="12.75">
      <c r="B204" t="s">
        <v>914</v>
      </c>
      <c r="C204">
        <v>789</v>
      </c>
    </row>
    <row r="205" spans="2:3" ht="12.75">
      <c r="B205" t="s">
        <v>915</v>
      </c>
      <c r="C205">
        <v>3998</v>
      </c>
    </row>
    <row r="206" spans="2:3" ht="12.75">
      <c r="B206" t="s">
        <v>916</v>
      </c>
      <c r="C206">
        <v>2828</v>
      </c>
    </row>
    <row r="207" spans="2:3" ht="12.75">
      <c r="B207" t="s">
        <v>917</v>
      </c>
      <c r="C207">
        <v>1169</v>
      </c>
    </row>
    <row r="208" spans="2:3" ht="12.75">
      <c r="B208" t="s">
        <v>918</v>
      </c>
      <c r="C208" t="s">
        <v>367</v>
      </c>
    </row>
    <row r="209" spans="2:3" ht="12.75">
      <c r="B209" t="s">
        <v>919</v>
      </c>
      <c r="C209">
        <v>3582</v>
      </c>
    </row>
    <row r="210" spans="2:3" ht="12.75">
      <c r="B210" t="s">
        <v>920</v>
      </c>
      <c r="C210">
        <v>2975</v>
      </c>
    </row>
    <row r="211" spans="2:3" ht="12.75">
      <c r="B211" t="s">
        <v>921</v>
      </c>
      <c r="C211">
        <v>607</v>
      </c>
    </row>
    <row r="212" spans="2:3" ht="12.75">
      <c r="B212" t="s">
        <v>922</v>
      </c>
      <c r="C212">
        <v>16756</v>
      </c>
    </row>
    <row r="213" spans="2:3" ht="12.75">
      <c r="B213" t="s">
        <v>923</v>
      </c>
      <c r="C213">
        <v>4376</v>
      </c>
    </row>
    <row r="214" spans="2:3" ht="12.75">
      <c r="B214" t="s">
        <v>924</v>
      </c>
      <c r="C214">
        <v>10809</v>
      </c>
    </row>
    <row r="215" spans="2:3" ht="12.75">
      <c r="B215" t="s">
        <v>925</v>
      </c>
      <c r="C215">
        <v>23</v>
      </c>
    </row>
    <row r="216" spans="2:3" ht="12.75">
      <c r="B216" t="s">
        <v>926</v>
      </c>
      <c r="C216">
        <v>213</v>
      </c>
    </row>
    <row r="217" spans="2:3" ht="12.75">
      <c r="B217" t="s">
        <v>927</v>
      </c>
      <c r="C217">
        <v>1337</v>
      </c>
    </row>
    <row r="218" spans="2:3" ht="12.75">
      <c r="B218" t="s">
        <v>928</v>
      </c>
      <c r="C218">
        <v>3771</v>
      </c>
    </row>
    <row r="219" spans="2:3" ht="12.75">
      <c r="B219" t="s">
        <v>929</v>
      </c>
      <c r="C219">
        <v>1401</v>
      </c>
    </row>
    <row r="220" spans="2:3" ht="12.75">
      <c r="B220" t="s">
        <v>930</v>
      </c>
      <c r="C220">
        <v>422</v>
      </c>
    </row>
    <row r="221" spans="2:3" ht="12.75">
      <c r="B221" t="s">
        <v>931</v>
      </c>
      <c r="C221">
        <v>690</v>
      </c>
    </row>
    <row r="222" spans="2:3" ht="12.75">
      <c r="B222" t="s">
        <v>932</v>
      </c>
      <c r="C222">
        <v>267</v>
      </c>
    </row>
    <row r="223" spans="2:3" ht="12.75">
      <c r="B223" t="s">
        <v>933</v>
      </c>
      <c r="C223">
        <v>330</v>
      </c>
    </row>
    <row r="224" spans="2:3" ht="12.75">
      <c r="B224" t="s">
        <v>934</v>
      </c>
      <c r="C224">
        <v>661</v>
      </c>
    </row>
    <row r="225" spans="2:3" ht="12.75">
      <c r="B225" t="s">
        <v>935</v>
      </c>
      <c r="C225">
        <v>2749</v>
      </c>
    </row>
    <row r="226" spans="2:3" ht="12.75">
      <c r="B226" t="s">
        <v>936</v>
      </c>
      <c r="C226">
        <v>1189</v>
      </c>
    </row>
    <row r="227" spans="2:3" ht="12.75">
      <c r="B227" t="s">
        <v>937</v>
      </c>
      <c r="C227">
        <v>1095</v>
      </c>
    </row>
    <row r="228" spans="2:3" ht="12.75">
      <c r="B228" t="s">
        <v>938</v>
      </c>
      <c r="C228">
        <v>466</v>
      </c>
    </row>
    <row r="229" spans="2:3" ht="12.75">
      <c r="B229" t="s">
        <v>939</v>
      </c>
      <c r="C229">
        <v>9327</v>
      </c>
    </row>
    <row r="230" spans="2:3" ht="12.75">
      <c r="B230" t="s">
        <v>940</v>
      </c>
      <c r="C230">
        <v>3576</v>
      </c>
    </row>
    <row r="231" spans="2:3" ht="12.75">
      <c r="B231" t="s">
        <v>941</v>
      </c>
      <c r="C231">
        <v>4205</v>
      </c>
    </row>
    <row r="232" spans="2:3" ht="12.75">
      <c r="B232" t="s">
        <v>942</v>
      </c>
      <c r="C232">
        <v>1537</v>
      </c>
    </row>
    <row r="233" spans="2:3" ht="12.75">
      <c r="B233" t="s">
        <v>943</v>
      </c>
      <c r="C233">
        <v>2852</v>
      </c>
    </row>
    <row r="234" spans="2:3" ht="12.75">
      <c r="B234" t="s">
        <v>944</v>
      </c>
      <c r="C234">
        <v>68</v>
      </c>
    </row>
    <row r="235" spans="2:3" ht="12.75">
      <c r="B235" t="s">
        <v>945</v>
      </c>
      <c r="C235">
        <v>7901</v>
      </c>
    </row>
    <row r="236" spans="2:3" ht="12.75">
      <c r="B236" t="s">
        <v>946</v>
      </c>
      <c r="C236">
        <v>1648</v>
      </c>
    </row>
    <row r="237" spans="2:3" ht="12.75">
      <c r="B237" t="s">
        <v>947</v>
      </c>
      <c r="C237">
        <v>464</v>
      </c>
    </row>
    <row r="238" spans="2:3" ht="12.75">
      <c r="B238" t="s">
        <v>948</v>
      </c>
      <c r="C238">
        <v>1364</v>
      </c>
    </row>
    <row r="239" spans="2:3" ht="12.75">
      <c r="B239" t="s">
        <v>949</v>
      </c>
      <c r="C239">
        <v>2634</v>
      </c>
    </row>
    <row r="240" spans="2:3" ht="12.75">
      <c r="B240" t="s">
        <v>376</v>
      </c>
      <c r="C240">
        <v>1136</v>
      </c>
    </row>
    <row r="241" spans="2:3" ht="12.75">
      <c r="B241" t="s">
        <v>377</v>
      </c>
      <c r="C241">
        <v>721</v>
      </c>
    </row>
    <row r="242" spans="2:3" ht="12.75">
      <c r="B242" t="s">
        <v>378</v>
      </c>
      <c r="C242">
        <v>293</v>
      </c>
    </row>
    <row r="243" spans="2:3" ht="12.75">
      <c r="B243" t="s">
        <v>379</v>
      </c>
      <c r="C243" t="s">
        <v>367</v>
      </c>
    </row>
    <row r="244" spans="2:3" ht="12.75">
      <c r="B244" t="s">
        <v>380</v>
      </c>
      <c r="C244">
        <v>4411</v>
      </c>
    </row>
    <row r="245" spans="2:3" ht="12.75">
      <c r="B245" t="s">
        <v>381</v>
      </c>
      <c r="C245">
        <v>4125</v>
      </c>
    </row>
    <row r="246" spans="2:3" ht="12.75">
      <c r="B246" t="s">
        <v>382</v>
      </c>
      <c r="C246">
        <v>286</v>
      </c>
    </row>
    <row r="247" spans="2:3" ht="12.75">
      <c r="B247" t="s">
        <v>383</v>
      </c>
      <c r="C247">
        <v>6946</v>
      </c>
    </row>
    <row r="248" spans="2:3" ht="12.75">
      <c r="B248" t="s">
        <v>384</v>
      </c>
      <c r="C248">
        <v>1374</v>
      </c>
    </row>
    <row r="249" spans="2:3" ht="12.75">
      <c r="B249" t="s">
        <v>385</v>
      </c>
      <c r="C249">
        <v>48</v>
      </c>
    </row>
    <row r="250" spans="2:3" ht="12.75">
      <c r="B250" t="s">
        <v>386</v>
      </c>
      <c r="C250">
        <v>355</v>
      </c>
    </row>
    <row r="251" spans="2:3" ht="12.75">
      <c r="B251" t="s">
        <v>387</v>
      </c>
      <c r="C251">
        <v>945</v>
      </c>
    </row>
    <row r="252" spans="2:3" ht="12.75">
      <c r="B252" t="s">
        <v>388</v>
      </c>
      <c r="C252">
        <v>1735</v>
      </c>
    </row>
    <row r="253" spans="2:3" ht="12.75">
      <c r="B253" t="s">
        <v>389</v>
      </c>
      <c r="C253">
        <v>1892</v>
      </c>
    </row>
    <row r="254" spans="2:3" ht="12.75">
      <c r="B254" t="s">
        <v>390</v>
      </c>
      <c r="C254">
        <v>488</v>
      </c>
    </row>
    <row r="255" spans="2:3" ht="12.75">
      <c r="B255" t="s">
        <v>391</v>
      </c>
      <c r="C255">
        <v>71115</v>
      </c>
    </row>
    <row r="256" spans="2:3" ht="12.75">
      <c r="B256" t="s">
        <v>392</v>
      </c>
      <c r="C256">
        <v>1325</v>
      </c>
    </row>
    <row r="257" spans="2:3" ht="12.75">
      <c r="B257" t="s">
        <v>393</v>
      </c>
      <c r="C257">
        <v>1543</v>
      </c>
    </row>
    <row r="258" spans="2:3" ht="12.75">
      <c r="B258" t="s">
        <v>394</v>
      </c>
      <c r="C258">
        <v>70899</v>
      </c>
    </row>
    <row r="259" spans="2:3" ht="12.75">
      <c r="B259" t="s">
        <v>395</v>
      </c>
      <c r="C259">
        <v>8419</v>
      </c>
    </row>
    <row r="260" spans="2:3" ht="12.75">
      <c r="B260" t="s">
        <v>396</v>
      </c>
      <c r="C260">
        <v>6625</v>
      </c>
    </row>
    <row r="261" spans="2:3" ht="12.75">
      <c r="B261" t="s">
        <v>397</v>
      </c>
      <c r="C261">
        <v>19969</v>
      </c>
    </row>
    <row r="262" spans="2:3" ht="12.75">
      <c r="B262" t="s">
        <v>398</v>
      </c>
      <c r="C262">
        <v>36209</v>
      </c>
    </row>
    <row r="263" spans="1:3" ht="12.75">
      <c r="A263" t="s">
        <v>399</v>
      </c>
      <c r="C263" t="s">
        <v>367</v>
      </c>
    </row>
    <row r="264" spans="2:3" ht="12.75">
      <c r="B264" t="s">
        <v>400</v>
      </c>
      <c r="C264">
        <v>37627</v>
      </c>
    </row>
    <row r="265" spans="2:3" ht="12.75">
      <c r="B265" t="s">
        <v>401</v>
      </c>
      <c r="C265">
        <v>5656</v>
      </c>
    </row>
    <row r="266" spans="2:3" ht="12.75">
      <c r="B266" t="s">
        <v>402</v>
      </c>
      <c r="C266">
        <v>31971</v>
      </c>
    </row>
    <row r="267" spans="2:3" ht="12.75">
      <c r="B267" t="s">
        <v>403</v>
      </c>
      <c r="C267">
        <v>1727</v>
      </c>
    </row>
    <row r="268" spans="2:3" ht="12.75">
      <c r="B268" t="s">
        <v>404</v>
      </c>
      <c r="C268">
        <v>30244</v>
      </c>
    </row>
    <row r="269" spans="2:3" ht="12.75">
      <c r="B269" t="s">
        <v>405</v>
      </c>
      <c r="C269">
        <v>7383</v>
      </c>
    </row>
    <row r="270" spans="2:3" ht="12.75">
      <c r="B270" t="s">
        <v>406</v>
      </c>
      <c r="C270">
        <v>13618</v>
      </c>
    </row>
    <row r="271" spans="2:3" ht="12.75">
      <c r="B271" t="s">
        <v>407</v>
      </c>
      <c r="C271">
        <v>24009</v>
      </c>
    </row>
    <row r="272" spans="2:3" ht="12.75">
      <c r="B272" t="s">
        <v>408</v>
      </c>
      <c r="C272">
        <v>3247</v>
      </c>
    </row>
    <row r="273" spans="2:3" ht="12.75">
      <c r="B273" t="s">
        <v>409</v>
      </c>
      <c r="C273">
        <v>20762</v>
      </c>
    </row>
    <row r="274" spans="2:3" ht="12.75">
      <c r="B274" t="s">
        <v>410</v>
      </c>
      <c r="C274">
        <v>20713</v>
      </c>
    </row>
    <row r="275" spans="2:3" ht="12.75">
      <c r="B275" t="s">
        <v>411</v>
      </c>
      <c r="C275">
        <v>15</v>
      </c>
    </row>
    <row r="276" spans="2:3" ht="12.75">
      <c r="B276" t="s">
        <v>412</v>
      </c>
      <c r="C276">
        <v>0</v>
      </c>
    </row>
    <row r="277" spans="2:3" ht="12.75">
      <c r="B277" t="s">
        <v>413</v>
      </c>
      <c r="C277">
        <v>34</v>
      </c>
    </row>
    <row r="278" spans="2:3" ht="12.75">
      <c r="B278" t="s">
        <v>414</v>
      </c>
      <c r="C278">
        <v>20953</v>
      </c>
    </row>
    <row r="279" spans="2:3" ht="12.75">
      <c r="B279" t="s">
        <v>415</v>
      </c>
      <c r="C279">
        <v>2017</v>
      </c>
    </row>
    <row r="280" spans="2:3" ht="12.75">
      <c r="B280" t="s">
        <v>416</v>
      </c>
      <c r="C280">
        <v>5409</v>
      </c>
    </row>
    <row r="281" spans="2:3" ht="12.75">
      <c r="B281" t="s">
        <v>417</v>
      </c>
      <c r="C281">
        <v>2691</v>
      </c>
    </row>
    <row r="282" spans="2:3" ht="12.75">
      <c r="B282" t="s">
        <v>418</v>
      </c>
      <c r="C282">
        <v>2683</v>
      </c>
    </row>
    <row r="283" spans="2:3" ht="12.75">
      <c r="B283" t="s">
        <v>419</v>
      </c>
      <c r="C283">
        <v>8</v>
      </c>
    </row>
    <row r="284" spans="2:3" ht="12.75">
      <c r="B284" t="s">
        <v>420</v>
      </c>
      <c r="C284">
        <v>21688</v>
      </c>
    </row>
    <row r="285" spans="2:3" ht="12.75">
      <c r="B285" t="s">
        <v>421</v>
      </c>
      <c r="C285">
        <v>26666</v>
      </c>
    </row>
    <row r="286" spans="2:3" ht="12.75">
      <c r="B286" t="s">
        <v>422</v>
      </c>
      <c r="C286">
        <v>17991</v>
      </c>
    </row>
    <row r="287" spans="2:3" ht="12.75">
      <c r="B287" t="s">
        <v>423</v>
      </c>
      <c r="C287">
        <v>17991</v>
      </c>
    </row>
    <row r="288" spans="2:3" ht="12.75">
      <c r="B288" t="s">
        <v>424</v>
      </c>
      <c r="C288">
        <v>0</v>
      </c>
    </row>
    <row r="289" spans="2:3" ht="12.75">
      <c r="B289" t="s">
        <v>425</v>
      </c>
      <c r="C289">
        <v>562</v>
      </c>
    </row>
    <row r="290" spans="2:3" ht="12.75">
      <c r="B290" t="s">
        <v>426</v>
      </c>
      <c r="C290">
        <v>80</v>
      </c>
    </row>
    <row r="291" spans="2:3" ht="12.75">
      <c r="B291" t="s">
        <v>427</v>
      </c>
      <c r="C291">
        <v>25294</v>
      </c>
    </row>
    <row r="292" spans="2:3" ht="12.75">
      <c r="B292" t="s">
        <v>428</v>
      </c>
      <c r="C292">
        <v>3180</v>
      </c>
    </row>
    <row r="293" spans="2:3" ht="12.75">
      <c r="B293" t="s">
        <v>429</v>
      </c>
      <c r="C293">
        <v>28474</v>
      </c>
    </row>
    <row r="294" spans="2:3" ht="12.75">
      <c r="B294" t="s">
        <v>430</v>
      </c>
      <c r="C294">
        <v>3800</v>
      </c>
    </row>
    <row r="295" spans="2:3" ht="12.75">
      <c r="B295" t="s">
        <v>431</v>
      </c>
      <c r="C295">
        <v>37733</v>
      </c>
    </row>
    <row r="296" spans="2:3" ht="12.75">
      <c r="B296" t="s">
        <v>432</v>
      </c>
      <c r="C296">
        <v>33424</v>
      </c>
    </row>
    <row r="297" spans="2:3" ht="12.75">
      <c r="B297" t="s">
        <v>433</v>
      </c>
      <c r="C297">
        <v>21789</v>
      </c>
    </row>
    <row r="298" spans="2:3" ht="12.75">
      <c r="B298" t="s">
        <v>434</v>
      </c>
      <c r="C298">
        <v>11635</v>
      </c>
    </row>
    <row r="299" spans="2:3" ht="12.75">
      <c r="B299" t="s">
        <v>370</v>
      </c>
      <c r="C299">
        <v>0</v>
      </c>
    </row>
    <row r="300" spans="2:3" ht="12.75">
      <c r="B300" t="s">
        <v>371</v>
      </c>
      <c r="C300">
        <v>7556</v>
      </c>
    </row>
    <row r="301" spans="2:3" ht="12.75">
      <c r="B301" t="s">
        <v>372</v>
      </c>
      <c r="C301">
        <v>4309</v>
      </c>
    </row>
    <row r="302" spans="2:3" ht="12.75">
      <c r="B302" t="s">
        <v>373</v>
      </c>
      <c r="C302">
        <v>3247</v>
      </c>
    </row>
    <row r="303" spans="2:3" ht="12.75">
      <c r="B303" t="s">
        <v>374</v>
      </c>
      <c r="C303">
        <v>632</v>
      </c>
    </row>
    <row r="304" spans="2:3" ht="12.75">
      <c r="B304" t="s">
        <v>375</v>
      </c>
      <c r="C304">
        <v>472</v>
      </c>
    </row>
    <row r="305" spans="2:3" ht="12.75">
      <c r="B305" t="s">
        <v>518</v>
      </c>
      <c r="C305">
        <v>160</v>
      </c>
    </row>
    <row r="306" spans="2:3" ht="12.75">
      <c r="B306" t="s">
        <v>519</v>
      </c>
      <c r="C306">
        <v>457</v>
      </c>
    </row>
    <row r="307" spans="2:3" ht="12.75">
      <c r="B307" t="s">
        <v>520</v>
      </c>
      <c r="C307">
        <v>4402</v>
      </c>
    </row>
    <row r="308" spans="2:3" ht="12.75">
      <c r="B308" t="s">
        <v>521</v>
      </c>
      <c r="C308">
        <v>4552</v>
      </c>
    </row>
    <row r="309" spans="2:3" ht="12.75">
      <c r="B309" t="s">
        <v>522</v>
      </c>
      <c r="C309">
        <v>4469</v>
      </c>
    </row>
    <row r="310" spans="2:3" ht="12.75">
      <c r="B310" t="s">
        <v>523</v>
      </c>
      <c r="C310">
        <v>83</v>
      </c>
    </row>
    <row r="311" spans="2:3" ht="12.75">
      <c r="B311" t="s">
        <v>524</v>
      </c>
      <c r="C311">
        <v>-150</v>
      </c>
    </row>
    <row r="312" spans="2:3" ht="12.75">
      <c r="B312" t="s">
        <v>525</v>
      </c>
      <c r="C312">
        <v>3329</v>
      </c>
    </row>
    <row r="313" spans="2:3" ht="12.75">
      <c r="B313" t="s">
        <v>526</v>
      </c>
      <c r="C313">
        <v>76267</v>
      </c>
    </row>
    <row r="314" spans="2:3" ht="12.75">
      <c r="B314" t="s">
        <v>527</v>
      </c>
      <c r="C314">
        <v>79596</v>
      </c>
    </row>
    <row r="315" spans="1:3" ht="12.75">
      <c r="A315" t="s">
        <v>528</v>
      </c>
      <c r="C315" t="s">
        <v>367</v>
      </c>
    </row>
    <row r="316" spans="2:3" ht="12.75">
      <c r="B316" t="s">
        <v>529</v>
      </c>
      <c r="C316">
        <v>19692</v>
      </c>
    </row>
    <row r="317" spans="2:3" ht="12.75">
      <c r="B317" t="s">
        <v>530</v>
      </c>
      <c r="C317">
        <v>3868</v>
      </c>
    </row>
    <row r="318" spans="2:3" ht="12.75">
      <c r="B318" t="s">
        <v>531</v>
      </c>
      <c r="C318">
        <v>17</v>
      </c>
    </row>
    <row r="319" spans="2:3" ht="12.75">
      <c r="B319" t="s">
        <v>532</v>
      </c>
      <c r="C319">
        <v>1171</v>
      </c>
    </row>
    <row r="320" spans="2:3" ht="12.75">
      <c r="B320" t="s">
        <v>533</v>
      </c>
      <c r="C320">
        <v>16978</v>
      </c>
    </row>
    <row r="321" spans="2:3" ht="12.75">
      <c r="B321" t="s">
        <v>534</v>
      </c>
      <c r="C321">
        <v>5988</v>
      </c>
    </row>
    <row r="322" spans="2:3" ht="12.75">
      <c r="B322" t="s">
        <v>535</v>
      </c>
      <c r="C322">
        <v>73656</v>
      </c>
    </row>
    <row r="323" spans="2:3" ht="12.75">
      <c r="B323" t="s">
        <v>536</v>
      </c>
      <c r="C323">
        <v>8974</v>
      </c>
    </row>
    <row r="324" spans="2:3" ht="12.75">
      <c r="B324" t="s">
        <v>537</v>
      </c>
      <c r="C324">
        <v>1606</v>
      </c>
    </row>
    <row r="325" spans="2:3" ht="12.75">
      <c r="B325" t="s">
        <v>538</v>
      </c>
      <c r="C325">
        <v>26462</v>
      </c>
    </row>
    <row r="326" spans="2:3" ht="12.75">
      <c r="B326" t="s">
        <v>539</v>
      </c>
      <c r="C326">
        <v>4752</v>
      </c>
    </row>
    <row r="327" spans="2:3" ht="12.75">
      <c r="B327" t="s">
        <v>540</v>
      </c>
      <c r="C327">
        <v>20926</v>
      </c>
    </row>
    <row r="328" spans="2:3" ht="12.75">
      <c r="B328" t="s">
        <v>541</v>
      </c>
      <c r="C328">
        <v>19662</v>
      </c>
    </row>
    <row r="329" spans="2:3" ht="12.75">
      <c r="B329" t="s">
        <v>542</v>
      </c>
      <c r="C329">
        <v>2751</v>
      </c>
    </row>
    <row r="330" spans="2:3" ht="12.75">
      <c r="B330" t="s">
        <v>543</v>
      </c>
      <c r="C330">
        <v>79976</v>
      </c>
    </row>
    <row r="331" spans="2:3" ht="12.75">
      <c r="B331" t="s">
        <v>544</v>
      </c>
      <c r="C331">
        <v>324</v>
      </c>
    </row>
    <row r="332" spans="2:3" ht="12.75">
      <c r="B332" t="s">
        <v>545</v>
      </c>
      <c r="C332">
        <v>0</v>
      </c>
    </row>
    <row r="333" spans="2:3" ht="12.75">
      <c r="B333" t="s">
        <v>546</v>
      </c>
      <c r="C333" s="8">
        <v>78137</v>
      </c>
    </row>
    <row r="334" spans="2:3" ht="12.75">
      <c r="B334" t="s">
        <v>547</v>
      </c>
      <c r="C334">
        <v>2163</v>
      </c>
    </row>
    <row r="335" spans="2:3" ht="12.75">
      <c r="B335" t="s">
        <v>548</v>
      </c>
      <c r="C335">
        <v>5901</v>
      </c>
    </row>
    <row r="336" spans="2:3" ht="12.75">
      <c r="B336" t="s">
        <v>549</v>
      </c>
      <c r="C336">
        <v>304</v>
      </c>
    </row>
    <row r="337" spans="2:3" ht="12.75">
      <c r="B337" t="s">
        <v>550</v>
      </c>
      <c r="C337">
        <v>486</v>
      </c>
    </row>
    <row r="338" spans="2:3" ht="12.75">
      <c r="B338" t="s">
        <v>551</v>
      </c>
      <c r="C338">
        <v>8518</v>
      </c>
    </row>
    <row r="339" spans="2:3" ht="12.75">
      <c r="B339" t="s">
        <v>552</v>
      </c>
      <c r="C339">
        <v>8611</v>
      </c>
    </row>
    <row r="340" spans="2:3" ht="12.75">
      <c r="B340" t="s">
        <v>553</v>
      </c>
      <c r="C340">
        <v>-157</v>
      </c>
    </row>
    <row r="341" spans="2:3" ht="12.75">
      <c r="B341" t="s">
        <v>554</v>
      </c>
      <c r="C341">
        <v>64</v>
      </c>
    </row>
    <row r="342" spans="2:3" ht="12.75">
      <c r="B342" t="s">
        <v>555</v>
      </c>
      <c r="C342">
        <v>45</v>
      </c>
    </row>
    <row r="343" spans="2:3" ht="12.75">
      <c r="B343" t="s">
        <v>556</v>
      </c>
      <c r="C343">
        <v>-681</v>
      </c>
    </row>
    <row r="344" spans="2:3" ht="12.75">
      <c r="B344" t="s">
        <v>557</v>
      </c>
      <c r="C344">
        <v>88867</v>
      </c>
    </row>
    <row r="345" spans="2:3" ht="12.75">
      <c r="B345" t="s">
        <v>558</v>
      </c>
      <c r="C345">
        <v>48802</v>
      </c>
    </row>
    <row r="346" spans="2:3" ht="12.75">
      <c r="B346" t="s">
        <v>559</v>
      </c>
      <c r="C346">
        <v>409</v>
      </c>
    </row>
    <row r="347" spans="2:3" ht="12.75">
      <c r="B347" t="s">
        <v>560</v>
      </c>
      <c r="C347">
        <v>523</v>
      </c>
    </row>
    <row r="348" spans="2:3" ht="12.75">
      <c r="B348" t="s">
        <v>561</v>
      </c>
      <c r="C348">
        <v>40179</v>
      </c>
    </row>
    <row r="349" spans="2:3" ht="12.75">
      <c r="B349" t="s">
        <v>562</v>
      </c>
      <c r="C349">
        <v>17290</v>
      </c>
    </row>
    <row r="350" spans="2:3" ht="12.75">
      <c r="B350" t="s">
        <v>563</v>
      </c>
      <c r="C350">
        <v>27054</v>
      </c>
    </row>
    <row r="351" spans="2:3" ht="12.75">
      <c r="B351" t="s">
        <v>564</v>
      </c>
      <c r="C351">
        <v>1624</v>
      </c>
    </row>
    <row r="352" spans="2:3" ht="12.75">
      <c r="B352" t="s">
        <v>565</v>
      </c>
      <c r="C352">
        <v>3406</v>
      </c>
    </row>
    <row r="353" spans="2:3" ht="12.75">
      <c r="B353" t="s">
        <v>784</v>
      </c>
      <c r="C353">
        <v>5660</v>
      </c>
    </row>
    <row r="354" spans="2:3" ht="12.75">
      <c r="B354" t="s">
        <v>785</v>
      </c>
      <c r="C354">
        <v>1201</v>
      </c>
    </row>
    <row r="355" spans="2:3" ht="12.75">
      <c r="B355" t="s">
        <v>786</v>
      </c>
      <c r="C355">
        <v>3405</v>
      </c>
    </row>
    <row r="356" spans="2:3" ht="12.75">
      <c r="B356" t="s">
        <v>787</v>
      </c>
      <c r="C356">
        <v>12024</v>
      </c>
    </row>
    <row r="357" spans="2:3" ht="12.75">
      <c r="B357" t="s">
        <v>788</v>
      </c>
      <c r="C357" t="s">
        <v>367</v>
      </c>
    </row>
    <row r="358" spans="2:3" ht="12.75">
      <c r="B358" t="s">
        <v>789</v>
      </c>
      <c r="C358">
        <v>324</v>
      </c>
    </row>
    <row r="359" spans="2:3" ht="12.75">
      <c r="B359" t="s">
        <v>790</v>
      </c>
      <c r="C359">
        <v>11700</v>
      </c>
    </row>
    <row r="360" spans="2:3" ht="12.75">
      <c r="B360" t="s">
        <v>791</v>
      </c>
      <c r="C360">
        <v>13155</v>
      </c>
    </row>
    <row r="361" spans="2:3" ht="12.75">
      <c r="B361" t="s">
        <v>792</v>
      </c>
      <c r="C361">
        <v>176</v>
      </c>
    </row>
    <row r="362" spans="2:3" ht="12.75">
      <c r="B362" t="s">
        <v>793</v>
      </c>
      <c r="C362">
        <v>0</v>
      </c>
    </row>
    <row r="363" spans="2:3" ht="12.75">
      <c r="B363" t="s">
        <v>794</v>
      </c>
      <c r="C363">
        <v>17254</v>
      </c>
    </row>
    <row r="364" spans="2:3" ht="12.75">
      <c r="B364" t="s">
        <v>105</v>
      </c>
      <c r="C364">
        <v>14697</v>
      </c>
    </row>
    <row r="365" spans="2:3" ht="12.75">
      <c r="B365" t="s">
        <v>106</v>
      </c>
      <c r="C365">
        <v>2557</v>
      </c>
    </row>
    <row r="366" spans="2:3" ht="12.75">
      <c r="B366" t="s">
        <v>107</v>
      </c>
      <c r="C366">
        <v>0</v>
      </c>
    </row>
    <row r="367" spans="2:3" ht="12.75">
      <c r="B367" t="s">
        <v>108</v>
      </c>
      <c r="C367">
        <v>108</v>
      </c>
    </row>
    <row r="368" spans="2:3" ht="12.75">
      <c r="B368" t="s">
        <v>109</v>
      </c>
      <c r="C368">
        <v>7669</v>
      </c>
    </row>
    <row r="369" spans="1:3" ht="12.75">
      <c r="A369" t="s">
        <v>110</v>
      </c>
      <c r="C369" t="s">
        <v>367</v>
      </c>
    </row>
    <row r="370" spans="2:3" ht="12.75">
      <c r="B370" t="s">
        <v>111</v>
      </c>
      <c r="C370">
        <v>76267</v>
      </c>
    </row>
    <row r="371" spans="2:3" ht="12.75">
      <c r="B371" t="s">
        <v>112</v>
      </c>
      <c r="C371">
        <v>10230</v>
      </c>
    </row>
    <row r="372" spans="2:3" ht="12.75">
      <c r="B372" t="s">
        <v>113</v>
      </c>
      <c r="C372">
        <v>2320</v>
      </c>
    </row>
    <row r="373" spans="2:3" ht="12.75">
      <c r="B373" t="s">
        <v>114</v>
      </c>
      <c r="C373">
        <v>2024</v>
      </c>
    </row>
    <row r="374" spans="2:3" ht="12.75">
      <c r="B374" t="s">
        <v>115</v>
      </c>
      <c r="C374">
        <v>7170</v>
      </c>
    </row>
    <row r="375" spans="2:3" ht="12.75">
      <c r="B375" t="s">
        <v>116</v>
      </c>
      <c r="C375">
        <v>441</v>
      </c>
    </row>
    <row r="376" spans="2:3" ht="12.75">
      <c r="B376" t="s">
        <v>117</v>
      </c>
      <c r="C376">
        <v>486</v>
      </c>
    </row>
    <row r="377" spans="2:3" ht="12.75">
      <c r="B377" t="s">
        <v>118</v>
      </c>
      <c r="C377">
        <v>10079</v>
      </c>
    </row>
    <row r="378" spans="2:3" ht="12.75">
      <c r="B378" t="s">
        <v>119</v>
      </c>
      <c r="C378">
        <v>1774</v>
      </c>
    </row>
    <row r="379" spans="2:3" ht="12.75">
      <c r="B379" t="s">
        <v>120</v>
      </c>
      <c r="C379">
        <v>9580</v>
      </c>
    </row>
    <row r="380" spans="2:3" ht="12.75">
      <c r="B380" t="s">
        <v>121</v>
      </c>
      <c r="C380">
        <v>32163</v>
      </c>
    </row>
    <row r="381" spans="2:3" ht="12.75">
      <c r="B381" t="s">
        <v>122</v>
      </c>
      <c r="C381">
        <v>20713</v>
      </c>
    </row>
    <row r="382" spans="2:3" ht="12.75">
      <c r="B382" t="s">
        <v>123</v>
      </c>
      <c r="C382">
        <v>2514</v>
      </c>
    </row>
    <row r="383" spans="2:3" ht="12.75">
      <c r="B383" t="s">
        <v>124</v>
      </c>
      <c r="C383">
        <v>934</v>
      </c>
    </row>
    <row r="384" spans="2:3" ht="12.75">
      <c r="B384" t="s">
        <v>125</v>
      </c>
      <c r="C384">
        <v>1345</v>
      </c>
    </row>
    <row r="385" spans="2:3" ht="12.75">
      <c r="B385" t="s">
        <v>126</v>
      </c>
      <c r="C385">
        <v>1071</v>
      </c>
    </row>
    <row r="386" spans="2:3" ht="12.75">
      <c r="B386" t="s">
        <v>127</v>
      </c>
      <c r="C386">
        <v>178</v>
      </c>
    </row>
    <row r="387" spans="2:3" ht="12.75">
      <c r="B387" t="s">
        <v>128</v>
      </c>
      <c r="C387">
        <v>320</v>
      </c>
    </row>
    <row r="388" spans="2:3" ht="12.75">
      <c r="B388" t="s">
        <v>129</v>
      </c>
      <c r="C388">
        <v>4979</v>
      </c>
    </row>
    <row r="389" spans="2:3" ht="12.75">
      <c r="B389" t="s">
        <v>130</v>
      </c>
      <c r="C389">
        <v>625</v>
      </c>
    </row>
    <row r="390" spans="2:3" ht="12.75">
      <c r="B390" t="s">
        <v>131</v>
      </c>
      <c r="C390">
        <v>5034</v>
      </c>
    </row>
    <row r="391" spans="2:3" ht="12.75">
      <c r="B391" t="s">
        <v>132</v>
      </c>
      <c r="C391">
        <v>3713</v>
      </c>
    </row>
    <row r="392" spans="2:3" ht="12.75">
      <c r="B392" t="s">
        <v>133</v>
      </c>
      <c r="C392">
        <v>28474</v>
      </c>
    </row>
    <row r="393" spans="2:3" ht="12.75">
      <c r="B393" t="s">
        <v>134</v>
      </c>
      <c r="C393">
        <v>2</v>
      </c>
    </row>
    <row r="394" spans="2:3" ht="12.75">
      <c r="B394" t="s">
        <v>135</v>
      </c>
      <c r="C394">
        <v>0</v>
      </c>
    </row>
    <row r="395" spans="2:3" ht="12.75">
      <c r="B395" t="s">
        <v>136</v>
      </c>
      <c r="C395">
        <v>42</v>
      </c>
    </row>
    <row r="396" spans="2:3" ht="12.75">
      <c r="B396" t="s">
        <v>137</v>
      </c>
      <c r="C396">
        <v>3</v>
      </c>
    </row>
    <row r="397" spans="2:3" ht="12.75">
      <c r="B397" t="s">
        <v>138</v>
      </c>
      <c r="C397">
        <v>0</v>
      </c>
    </row>
    <row r="398" spans="2:3" ht="12.75">
      <c r="B398" t="s">
        <v>139</v>
      </c>
      <c r="C398">
        <v>0</v>
      </c>
    </row>
    <row r="399" spans="2:3" ht="12.75">
      <c r="B399" t="s">
        <v>140</v>
      </c>
      <c r="C399">
        <v>1833</v>
      </c>
    </row>
    <row r="400" spans="2:3" ht="12.75">
      <c r="B400" t="s">
        <v>141</v>
      </c>
      <c r="C400">
        <v>10</v>
      </c>
    </row>
    <row r="401" spans="2:3" ht="12.75">
      <c r="B401" t="s">
        <v>142</v>
      </c>
      <c r="C401">
        <v>803</v>
      </c>
    </row>
    <row r="402" spans="2:3" ht="12.75">
      <c r="B402" t="s">
        <v>143</v>
      </c>
      <c r="C402">
        <v>25781</v>
      </c>
    </row>
    <row r="403" spans="2:3" ht="12.75">
      <c r="B403" t="s">
        <v>144</v>
      </c>
      <c r="C403">
        <v>4552</v>
      </c>
    </row>
    <row r="404" spans="2:3" ht="12.75">
      <c r="B404" t="s">
        <v>145</v>
      </c>
      <c r="C404">
        <v>607</v>
      </c>
    </row>
    <row r="405" spans="2:3" ht="12.75">
      <c r="B405" t="s">
        <v>146</v>
      </c>
      <c r="C405">
        <v>163</v>
      </c>
    </row>
    <row r="406" spans="2:3" ht="12.75">
      <c r="B406" t="s">
        <v>147</v>
      </c>
      <c r="C406">
        <v>107</v>
      </c>
    </row>
    <row r="407" spans="2:3" ht="12.75">
      <c r="B407" t="s">
        <v>148</v>
      </c>
      <c r="C407">
        <v>1543</v>
      </c>
    </row>
    <row r="408" spans="2:3" ht="12.75">
      <c r="B408" t="s">
        <v>149</v>
      </c>
      <c r="C408">
        <v>35</v>
      </c>
    </row>
    <row r="409" spans="2:3" ht="12.75">
      <c r="B409" t="s">
        <v>150</v>
      </c>
      <c r="C409">
        <v>45</v>
      </c>
    </row>
    <row r="410" spans="2:3" ht="12.75">
      <c r="B410" t="s">
        <v>151</v>
      </c>
      <c r="C410">
        <v>447</v>
      </c>
    </row>
    <row r="411" spans="2:3" ht="12.75">
      <c r="B411" t="s">
        <v>152</v>
      </c>
      <c r="C411">
        <v>271</v>
      </c>
    </row>
    <row r="412" spans="2:3" ht="12.75">
      <c r="B412" t="s">
        <v>153</v>
      </c>
      <c r="C412">
        <v>831</v>
      </c>
    </row>
    <row r="413" spans="2:3" ht="12.75">
      <c r="B413" t="s">
        <v>154</v>
      </c>
      <c r="C413">
        <v>503</v>
      </c>
    </row>
    <row r="414" spans="1:3" ht="12.75">
      <c r="A414" t="s">
        <v>155</v>
      </c>
      <c r="C414" t="s">
        <v>367</v>
      </c>
    </row>
    <row r="415" spans="2:3" ht="12.75">
      <c r="B415" t="s">
        <v>156</v>
      </c>
      <c r="C415">
        <v>300319</v>
      </c>
    </row>
    <row r="416" spans="2:3" ht="12.75">
      <c r="B416" t="s">
        <v>157</v>
      </c>
      <c r="C416">
        <v>280595</v>
      </c>
    </row>
    <row r="417" spans="2:3" ht="12.75">
      <c r="B417" t="s">
        <v>158</v>
      </c>
      <c r="C417">
        <v>229532</v>
      </c>
    </row>
    <row r="418" spans="2:3" ht="12.75">
      <c r="B418" t="s">
        <v>159</v>
      </c>
      <c r="C418" t="s">
        <v>367</v>
      </c>
    </row>
    <row r="419" spans="2:3" ht="12.75">
      <c r="B419" t="s">
        <v>160</v>
      </c>
      <c r="C419">
        <v>14751</v>
      </c>
    </row>
    <row r="420" spans="2:3" ht="12.75">
      <c r="B420" t="s">
        <v>161</v>
      </c>
      <c r="C420">
        <v>36312</v>
      </c>
    </row>
    <row r="421" spans="2:3" ht="12.75">
      <c r="B421" t="s">
        <v>162</v>
      </c>
      <c r="C421" t="s">
        <v>367</v>
      </c>
    </row>
    <row r="422" spans="2:3" ht="12.75">
      <c r="B422" t="s">
        <v>163</v>
      </c>
      <c r="C422" t="s">
        <v>367</v>
      </c>
    </row>
    <row r="423" spans="2:3" ht="12.75">
      <c r="B423" t="s">
        <v>164</v>
      </c>
      <c r="C423" t="s">
        <v>367</v>
      </c>
    </row>
    <row r="424" spans="2:3" ht="12.75">
      <c r="B424" t="s">
        <v>165</v>
      </c>
      <c r="C424" t="s">
        <v>367</v>
      </c>
    </row>
    <row r="425" spans="2:3" ht="12.75">
      <c r="B425" t="s">
        <v>166</v>
      </c>
      <c r="C425">
        <v>19724</v>
      </c>
    </row>
    <row r="426" spans="2:3" ht="12.75">
      <c r="B426" t="s">
        <v>167</v>
      </c>
      <c r="C426">
        <v>300319</v>
      </c>
    </row>
    <row r="427" spans="2:3" ht="12.75">
      <c r="B427" t="s">
        <v>168</v>
      </c>
      <c r="C427">
        <v>147974</v>
      </c>
    </row>
    <row r="428" spans="2:3" ht="12.75">
      <c r="B428" t="s">
        <v>159</v>
      </c>
      <c r="C428" t="s">
        <v>367</v>
      </c>
    </row>
    <row r="429" spans="2:3" ht="12.75">
      <c r="B429" t="s">
        <v>169</v>
      </c>
      <c r="C429" t="s">
        <v>367</v>
      </c>
    </row>
    <row r="430" spans="2:3" ht="12.75">
      <c r="B430" t="s">
        <v>170</v>
      </c>
      <c r="C430" t="s">
        <v>367</v>
      </c>
    </row>
    <row r="431" spans="2:3" ht="12.75">
      <c r="B431" t="s">
        <v>171</v>
      </c>
      <c r="C431" t="s">
        <v>367</v>
      </c>
    </row>
    <row r="432" spans="2:3" ht="12.75">
      <c r="B432" t="s">
        <v>172</v>
      </c>
      <c r="C432" t="s">
        <v>367</v>
      </c>
    </row>
    <row r="433" spans="2:3" ht="12.75">
      <c r="B433" t="s">
        <v>858</v>
      </c>
      <c r="C433">
        <v>152345</v>
      </c>
    </row>
    <row r="434" spans="2:3" ht="12.75">
      <c r="B434" t="s">
        <v>859</v>
      </c>
      <c r="C434">
        <v>22303</v>
      </c>
    </row>
    <row r="435" spans="2:3" ht="12.75">
      <c r="B435" t="s">
        <v>860</v>
      </c>
      <c r="C435">
        <v>130042</v>
      </c>
    </row>
    <row r="436" spans="2:3" ht="12.75">
      <c r="B436" t="s">
        <v>861</v>
      </c>
      <c r="C436" t="s">
        <v>367</v>
      </c>
    </row>
    <row r="437" spans="2:3" ht="12.75">
      <c r="B437" t="s">
        <v>862</v>
      </c>
      <c r="C437">
        <v>155161</v>
      </c>
    </row>
    <row r="438" spans="2:3" ht="12.75">
      <c r="B438" t="s">
        <v>858</v>
      </c>
      <c r="C438">
        <v>152345</v>
      </c>
    </row>
    <row r="439" spans="2:3" ht="12.75">
      <c r="B439" t="s">
        <v>863</v>
      </c>
      <c r="C439">
        <v>2816</v>
      </c>
    </row>
    <row r="440" spans="2:3" ht="12.75">
      <c r="B440" t="s">
        <v>864</v>
      </c>
      <c r="C440">
        <v>1122</v>
      </c>
    </row>
    <row r="441" spans="2:3" ht="12.75">
      <c r="B441" t="s">
        <v>865</v>
      </c>
      <c r="C441">
        <v>1694</v>
      </c>
    </row>
    <row r="442" spans="2:3" ht="12.75">
      <c r="B442" t="s">
        <v>866</v>
      </c>
      <c r="C442">
        <v>155161</v>
      </c>
    </row>
    <row r="443" spans="2:3" ht="12.75">
      <c r="B443" t="s">
        <v>867</v>
      </c>
      <c r="C443">
        <v>73301</v>
      </c>
    </row>
    <row r="444" spans="2:3" ht="12.75">
      <c r="B444" t="s">
        <v>868</v>
      </c>
      <c r="C444">
        <v>58675</v>
      </c>
    </row>
    <row r="445" spans="2:3" ht="12.75">
      <c r="B445" t="s">
        <v>869</v>
      </c>
      <c r="C445">
        <v>14626</v>
      </c>
    </row>
    <row r="446" spans="2:3" ht="12.75">
      <c r="B446" t="s">
        <v>870</v>
      </c>
      <c r="C446">
        <v>21287</v>
      </c>
    </row>
    <row r="447" spans="2:3" ht="12.75">
      <c r="B447" t="s">
        <v>871</v>
      </c>
      <c r="C447">
        <v>20846</v>
      </c>
    </row>
    <row r="448" spans="2:3" ht="12.75">
      <c r="B448" t="s">
        <v>872</v>
      </c>
      <c r="C448">
        <v>441</v>
      </c>
    </row>
    <row r="449" spans="2:3" ht="12.75">
      <c r="B449" t="s">
        <v>873</v>
      </c>
      <c r="C449">
        <v>60573</v>
      </c>
    </row>
    <row r="450" spans="2:3" ht="12.75">
      <c r="B450" t="s">
        <v>874</v>
      </c>
      <c r="C450">
        <v>54585</v>
      </c>
    </row>
    <row r="451" spans="2:3" ht="12.75">
      <c r="B451" t="s">
        <v>875</v>
      </c>
      <c r="C451">
        <v>5988</v>
      </c>
    </row>
    <row r="452" spans="2:3" ht="12.75">
      <c r="B452" t="s">
        <v>876</v>
      </c>
      <c r="C452">
        <v>186704</v>
      </c>
    </row>
    <row r="453" spans="2:3" ht="12.75">
      <c r="B453" t="s">
        <v>873</v>
      </c>
      <c r="C453">
        <v>60573</v>
      </c>
    </row>
    <row r="454" spans="2:3" ht="12.75">
      <c r="B454" t="s">
        <v>874</v>
      </c>
      <c r="C454">
        <v>54585</v>
      </c>
    </row>
    <row r="455" spans="2:3" ht="12.75">
      <c r="B455" t="s">
        <v>875</v>
      </c>
      <c r="C455">
        <v>5988</v>
      </c>
    </row>
    <row r="456" spans="2:3" ht="12.75">
      <c r="B456" t="s">
        <v>867</v>
      </c>
      <c r="C456">
        <v>73656</v>
      </c>
    </row>
    <row r="457" spans="2:3" ht="12.75">
      <c r="B457" t="s">
        <v>868</v>
      </c>
      <c r="C457">
        <v>58992</v>
      </c>
    </row>
    <row r="458" spans="2:3" ht="12.75">
      <c r="B458" t="s">
        <v>869</v>
      </c>
      <c r="C458">
        <v>14664</v>
      </c>
    </row>
    <row r="459" spans="2:3" ht="12.75">
      <c r="B459" t="s">
        <v>877</v>
      </c>
      <c r="C459">
        <v>20953</v>
      </c>
    </row>
    <row r="460" spans="2:3" ht="12.75">
      <c r="B460" t="s">
        <v>871</v>
      </c>
      <c r="C460">
        <v>20512</v>
      </c>
    </row>
    <row r="461" spans="2:3" ht="12.75">
      <c r="B461" t="s">
        <v>878</v>
      </c>
      <c r="C461">
        <v>12745</v>
      </c>
    </row>
    <row r="462" spans="2:3" ht="12.75">
      <c r="B462" t="s">
        <v>879</v>
      </c>
      <c r="C462">
        <v>1</v>
      </c>
    </row>
    <row r="463" spans="2:3" ht="12.75">
      <c r="B463" t="s">
        <v>880</v>
      </c>
      <c r="C463">
        <v>7766</v>
      </c>
    </row>
    <row r="464" spans="2:3" ht="12.75">
      <c r="B464" t="s">
        <v>881</v>
      </c>
      <c r="C464">
        <v>441</v>
      </c>
    </row>
    <row r="465" spans="2:3" ht="12.75">
      <c r="B465" t="s">
        <v>882</v>
      </c>
      <c r="C465">
        <v>31522</v>
      </c>
    </row>
    <row r="466" spans="2:3" ht="12.75">
      <c r="B466" t="s">
        <v>883</v>
      </c>
      <c r="C466">
        <v>13835</v>
      </c>
    </row>
    <row r="467" spans="2:3" ht="12.75">
      <c r="B467" t="s">
        <v>884</v>
      </c>
      <c r="C467">
        <v>13444</v>
      </c>
    </row>
    <row r="468" spans="2:3" ht="12.75">
      <c r="B468" t="s">
        <v>885</v>
      </c>
      <c r="C468">
        <v>2544</v>
      </c>
    </row>
    <row r="469" spans="2:3" ht="12.75">
      <c r="B469" t="s">
        <v>886</v>
      </c>
      <c r="C469">
        <v>1331</v>
      </c>
    </row>
    <row r="470" spans="2:3" ht="12.75">
      <c r="B470" t="s">
        <v>887</v>
      </c>
      <c r="C470">
        <v>368</v>
      </c>
    </row>
    <row r="471" spans="2:3" ht="12.75">
      <c r="B471" t="s">
        <v>888</v>
      </c>
      <c r="C471">
        <v>14359</v>
      </c>
    </row>
    <row r="472" spans="2:3" ht="12.75">
      <c r="B472" t="s">
        <v>889</v>
      </c>
      <c r="C472">
        <v>186704</v>
      </c>
    </row>
    <row r="473" spans="2:3" ht="12.75">
      <c r="B473" t="s">
        <v>890</v>
      </c>
      <c r="C473">
        <v>1928</v>
      </c>
    </row>
    <row r="474" spans="2:3" ht="12.75">
      <c r="B474" t="s">
        <v>891</v>
      </c>
      <c r="C474">
        <v>589</v>
      </c>
    </row>
    <row r="475" spans="2:3" ht="12.75">
      <c r="B475" t="s">
        <v>892</v>
      </c>
      <c r="C475">
        <v>1339</v>
      </c>
    </row>
    <row r="476" spans="2:3" ht="12.75">
      <c r="B476" t="s">
        <v>882</v>
      </c>
      <c r="C476">
        <v>31351</v>
      </c>
    </row>
    <row r="477" spans="2:3" ht="12.75">
      <c r="B477" t="s">
        <v>883</v>
      </c>
      <c r="C477">
        <v>13569</v>
      </c>
    </row>
    <row r="478" spans="2:3" ht="12.75">
      <c r="B478" t="s">
        <v>884</v>
      </c>
      <c r="C478">
        <v>15090</v>
      </c>
    </row>
    <row r="479" spans="2:3" ht="12.75">
      <c r="B479" t="s">
        <v>885</v>
      </c>
      <c r="C479">
        <v>969</v>
      </c>
    </row>
    <row r="480" spans="2:3" ht="12.75">
      <c r="B480" t="s">
        <v>886</v>
      </c>
      <c r="C480">
        <v>1355</v>
      </c>
    </row>
    <row r="481" spans="2:3" ht="12.75">
      <c r="B481" t="s">
        <v>887</v>
      </c>
      <c r="C481">
        <v>368</v>
      </c>
    </row>
    <row r="482" spans="2:3" ht="12.75">
      <c r="B482" t="s">
        <v>893</v>
      </c>
      <c r="C482">
        <v>153425</v>
      </c>
    </row>
    <row r="483" spans="2:3" ht="12.75">
      <c r="B483" t="s">
        <v>888</v>
      </c>
      <c r="C483">
        <v>14229</v>
      </c>
    </row>
    <row r="484" spans="2:3" ht="12.75">
      <c r="B484" t="s">
        <v>894</v>
      </c>
      <c r="C484">
        <v>65611</v>
      </c>
    </row>
    <row r="485" spans="2:3" ht="12.75">
      <c r="B485" t="s">
        <v>895</v>
      </c>
      <c r="C485">
        <v>260071</v>
      </c>
    </row>
    <row r="486" spans="2:3" ht="12.75">
      <c r="B486" t="s">
        <v>893</v>
      </c>
      <c r="C486">
        <v>153425</v>
      </c>
    </row>
    <row r="487" spans="2:3" ht="12.75">
      <c r="B487" t="s">
        <v>896</v>
      </c>
      <c r="C487">
        <v>26666</v>
      </c>
    </row>
    <row r="488" spans="2:3" ht="12.75">
      <c r="B488" t="s">
        <v>897</v>
      </c>
      <c r="C488">
        <v>25589</v>
      </c>
    </row>
    <row r="489" spans="2:3" ht="12.75">
      <c r="B489" t="s">
        <v>898</v>
      </c>
      <c r="C489">
        <v>1077</v>
      </c>
    </row>
    <row r="490" spans="2:3" ht="12.75">
      <c r="B490" t="s">
        <v>899</v>
      </c>
      <c r="C490">
        <v>71260</v>
      </c>
    </row>
    <row r="491" spans="2:3" ht="12.75">
      <c r="B491" t="s">
        <v>900</v>
      </c>
      <c r="C491">
        <v>19615</v>
      </c>
    </row>
    <row r="492" spans="2:3" ht="12.75">
      <c r="B492" t="s">
        <v>901</v>
      </c>
      <c r="C492">
        <v>19585</v>
      </c>
    </row>
    <row r="493" spans="2:3" ht="12.75">
      <c r="B493" t="s">
        <v>902</v>
      </c>
      <c r="C493">
        <v>30</v>
      </c>
    </row>
    <row r="494" spans="2:3" ht="12.75">
      <c r="B494" t="s">
        <v>903</v>
      </c>
      <c r="C494">
        <v>26462</v>
      </c>
    </row>
    <row r="495" spans="2:3" ht="12.75">
      <c r="B495" t="s">
        <v>904</v>
      </c>
      <c r="C495">
        <v>25183</v>
      </c>
    </row>
    <row r="496" spans="2:3" ht="12.75">
      <c r="B496" t="s">
        <v>1147</v>
      </c>
      <c r="C496">
        <v>8720</v>
      </c>
    </row>
    <row r="497" spans="2:3" ht="12.75">
      <c r="B497" t="s">
        <v>1148</v>
      </c>
      <c r="C497">
        <v>2068</v>
      </c>
    </row>
    <row r="498" spans="2:3" ht="12.75">
      <c r="B498" t="s">
        <v>1149</v>
      </c>
      <c r="C498">
        <v>2146</v>
      </c>
    </row>
    <row r="499" spans="2:3" ht="12.75">
      <c r="B499" t="s">
        <v>1150</v>
      </c>
      <c r="C499">
        <v>271</v>
      </c>
    </row>
    <row r="500" spans="2:3" ht="12.75">
      <c r="B500" t="s">
        <v>1151</v>
      </c>
      <c r="C500">
        <v>4235</v>
      </c>
    </row>
    <row r="501" spans="2:3" ht="12.75">
      <c r="B501" t="s">
        <v>1152</v>
      </c>
      <c r="C501" t="s">
        <v>367</v>
      </c>
    </row>
    <row r="502" spans="2:3" ht="12.75">
      <c r="B502" t="s">
        <v>1153</v>
      </c>
      <c r="C502">
        <v>260071</v>
      </c>
    </row>
    <row r="503" spans="2:3" ht="12.75">
      <c r="B503" t="s">
        <v>896</v>
      </c>
      <c r="C503">
        <v>26666</v>
      </c>
    </row>
    <row r="504" spans="2:3" ht="12.75">
      <c r="B504" t="s">
        <v>897</v>
      </c>
      <c r="C504">
        <v>25589</v>
      </c>
    </row>
    <row r="505" spans="2:3" ht="12.75">
      <c r="B505" t="s">
        <v>898</v>
      </c>
      <c r="C505">
        <v>1077</v>
      </c>
    </row>
    <row r="506" spans="2:3" ht="12.75">
      <c r="B506" t="s">
        <v>899</v>
      </c>
      <c r="C506">
        <v>71340</v>
      </c>
    </row>
    <row r="507" spans="2:3" ht="12.75">
      <c r="B507" t="s">
        <v>900</v>
      </c>
      <c r="C507">
        <v>19653</v>
      </c>
    </row>
    <row r="508" spans="2:3" ht="12.75">
      <c r="B508" t="s">
        <v>901</v>
      </c>
      <c r="C508">
        <v>19623</v>
      </c>
    </row>
    <row r="509" spans="2:3" ht="12.75">
      <c r="B509" t="s">
        <v>902</v>
      </c>
      <c r="C509">
        <v>30</v>
      </c>
    </row>
    <row r="510" spans="2:3" ht="12.75">
      <c r="B510" t="s">
        <v>903</v>
      </c>
      <c r="C510">
        <v>26504</v>
      </c>
    </row>
    <row r="511" spans="2:3" ht="12.75">
      <c r="B511" t="s">
        <v>904</v>
      </c>
      <c r="C511">
        <v>25183</v>
      </c>
    </row>
    <row r="512" spans="2:3" ht="12.75">
      <c r="B512" t="s">
        <v>1147</v>
      </c>
      <c r="C512">
        <v>10134</v>
      </c>
    </row>
    <row r="513" spans="2:3" ht="12.75">
      <c r="B513" t="s">
        <v>1148</v>
      </c>
      <c r="C513">
        <v>2147</v>
      </c>
    </row>
    <row r="514" spans="2:3" ht="12.75">
      <c r="B514" t="s">
        <v>1149</v>
      </c>
      <c r="C514">
        <v>2068</v>
      </c>
    </row>
    <row r="515" spans="2:3" ht="12.75">
      <c r="B515" t="s">
        <v>1150</v>
      </c>
      <c r="C515">
        <v>509</v>
      </c>
    </row>
    <row r="516" spans="2:3" ht="12.75">
      <c r="B516" t="s">
        <v>1151</v>
      </c>
      <c r="C516">
        <v>5410</v>
      </c>
    </row>
    <row r="517" spans="2:3" ht="12.75">
      <c r="B517" t="s">
        <v>1152</v>
      </c>
      <c r="C517">
        <v>1061</v>
      </c>
    </row>
    <row r="518" spans="2:3" ht="12.75">
      <c r="B518" t="s">
        <v>1154</v>
      </c>
      <c r="C518">
        <v>151931</v>
      </c>
    </row>
    <row r="519" spans="2:3" ht="12.75">
      <c r="B519" t="s">
        <v>1155</v>
      </c>
      <c r="C519">
        <v>151931</v>
      </c>
    </row>
    <row r="520" spans="2:3" ht="12.75">
      <c r="B520" t="s">
        <v>1156</v>
      </c>
      <c r="C520">
        <v>152255</v>
      </c>
    </row>
    <row r="521" spans="2:3" ht="12.75">
      <c r="B521" t="s">
        <v>1155</v>
      </c>
      <c r="C521">
        <v>151931</v>
      </c>
    </row>
    <row r="522" spans="2:3" ht="12.75">
      <c r="B522" t="s">
        <v>598</v>
      </c>
      <c r="C522">
        <v>324</v>
      </c>
    </row>
    <row r="523" spans="2:3" ht="12.75">
      <c r="B523" t="s">
        <v>599</v>
      </c>
      <c r="C523">
        <v>152255</v>
      </c>
    </row>
    <row r="524" spans="2:3" ht="12.75">
      <c r="B524" t="s">
        <v>600</v>
      </c>
      <c r="C524">
        <v>111451</v>
      </c>
    </row>
    <row r="525" spans="2:3" ht="12.75">
      <c r="B525" t="s">
        <v>601</v>
      </c>
      <c r="C525">
        <v>99948</v>
      </c>
    </row>
    <row r="526" spans="2:3" ht="12.75">
      <c r="B526" t="s">
        <v>602</v>
      </c>
      <c r="C526">
        <v>11503</v>
      </c>
    </row>
    <row r="527" spans="2:3" ht="12.75">
      <c r="B527" t="s">
        <v>598</v>
      </c>
      <c r="C527">
        <v>324</v>
      </c>
    </row>
    <row r="528" spans="2:3" ht="12.75">
      <c r="B528" t="s">
        <v>603</v>
      </c>
      <c r="C528">
        <v>40480</v>
      </c>
    </row>
    <row r="529" spans="2:3" ht="12.75">
      <c r="B529" t="s">
        <v>604</v>
      </c>
      <c r="C529" t="s">
        <v>367</v>
      </c>
    </row>
    <row r="530" spans="2:3" ht="12.75">
      <c r="B530" t="s">
        <v>605</v>
      </c>
      <c r="C530">
        <v>41568</v>
      </c>
    </row>
    <row r="531" spans="2:3" ht="12.75">
      <c r="B531" t="s">
        <v>603</v>
      </c>
      <c r="C531">
        <v>40480</v>
      </c>
    </row>
    <row r="532" spans="2:3" ht="12.75">
      <c r="B532" t="s">
        <v>604</v>
      </c>
      <c r="C532" t="s">
        <v>367</v>
      </c>
    </row>
    <row r="533" spans="2:3" ht="12.75">
      <c r="B533" t="s">
        <v>606</v>
      </c>
      <c r="C533">
        <v>1088</v>
      </c>
    </row>
    <row r="534" spans="2:3" ht="12.75">
      <c r="B534" t="s">
        <v>607</v>
      </c>
      <c r="C534">
        <v>472</v>
      </c>
    </row>
    <row r="535" spans="2:3" ht="12.75">
      <c r="B535" t="s">
        <v>608</v>
      </c>
      <c r="C535">
        <v>550</v>
      </c>
    </row>
    <row r="536" spans="2:3" ht="12.75">
      <c r="B536" t="s">
        <v>609</v>
      </c>
      <c r="C536">
        <v>122</v>
      </c>
    </row>
    <row r="537" spans="2:3" ht="12.75">
      <c r="B537" t="s">
        <v>610</v>
      </c>
      <c r="C537">
        <v>66</v>
      </c>
    </row>
    <row r="538" spans="2:3" ht="12.75">
      <c r="B538" t="s">
        <v>611</v>
      </c>
      <c r="C538">
        <v>41568</v>
      </c>
    </row>
    <row r="539" spans="2:3" ht="12.75">
      <c r="B539" t="s">
        <v>606</v>
      </c>
      <c r="C539">
        <v>943</v>
      </c>
    </row>
    <row r="540" spans="2:3" ht="12.75">
      <c r="B540" t="s">
        <v>607</v>
      </c>
      <c r="C540">
        <v>472</v>
      </c>
    </row>
    <row r="541" spans="2:3" ht="12.75">
      <c r="B541" t="s">
        <v>608</v>
      </c>
      <c r="C541">
        <v>398</v>
      </c>
    </row>
    <row r="542" spans="2:3" ht="12.75">
      <c r="B542" t="s">
        <v>609</v>
      </c>
      <c r="C542" t="s">
        <v>367</v>
      </c>
    </row>
    <row r="543" spans="2:3" ht="12.75">
      <c r="B543" t="s">
        <v>610</v>
      </c>
      <c r="C543">
        <v>73</v>
      </c>
    </row>
    <row r="544" spans="2:3" ht="12.75">
      <c r="B544" t="s">
        <v>612</v>
      </c>
      <c r="C544">
        <v>22303</v>
      </c>
    </row>
    <row r="545" spans="2:3" ht="12.75">
      <c r="B545" t="s">
        <v>613</v>
      </c>
      <c r="C545">
        <v>18322</v>
      </c>
    </row>
    <row r="546" spans="2:3" ht="12.75">
      <c r="B546" t="s">
        <v>614</v>
      </c>
      <c r="C546">
        <v>40625</v>
      </c>
    </row>
    <row r="547" spans="2:3" ht="12.75">
      <c r="B547" t="s">
        <v>613</v>
      </c>
      <c r="C547">
        <v>18322</v>
      </c>
    </row>
    <row r="548" spans="2:3" ht="12.75">
      <c r="B548" t="s">
        <v>612</v>
      </c>
      <c r="C548">
        <v>22303</v>
      </c>
    </row>
    <row r="549" spans="2:3" ht="12.75">
      <c r="B549" t="s">
        <v>615</v>
      </c>
      <c r="C549">
        <v>40625</v>
      </c>
    </row>
    <row r="550" spans="2:3" ht="12.75">
      <c r="B550" t="s">
        <v>616</v>
      </c>
      <c r="C550">
        <v>30319</v>
      </c>
    </row>
    <row r="551" spans="2:3" ht="12.75">
      <c r="B551" t="s">
        <v>617</v>
      </c>
      <c r="C551">
        <v>27772</v>
      </c>
    </row>
    <row r="552" spans="2:3" ht="12.75">
      <c r="B552" t="s">
        <v>618</v>
      </c>
      <c r="C552">
        <v>2481</v>
      </c>
    </row>
    <row r="553" spans="2:3" ht="12.75">
      <c r="B553" t="s">
        <v>619</v>
      </c>
      <c r="C553">
        <v>66</v>
      </c>
    </row>
    <row r="554" spans="2:3" ht="12.75">
      <c r="B554" t="s">
        <v>620</v>
      </c>
      <c r="C554">
        <v>0</v>
      </c>
    </row>
    <row r="555" spans="2:3" ht="12.75">
      <c r="B555" t="s">
        <v>621</v>
      </c>
      <c r="C555">
        <v>10306</v>
      </c>
    </row>
    <row r="556" spans="2:3" ht="12.75">
      <c r="B556" t="s">
        <v>622</v>
      </c>
      <c r="C556" t="s">
        <v>367</v>
      </c>
    </row>
    <row r="557" spans="1:3" ht="12.75">
      <c r="A557" t="s">
        <v>623</v>
      </c>
      <c r="C557" t="s">
        <v>367</v>
      </c>
    </row>
    <row r="558" spans="2:3" ht="12.75">
      <c r="B558" t="s">
        <v>624</v>
      </c>
      <c r="C558">
        <v>203552</v>
      </c>
    </row>
    <row r="559" spans="2:3" ht="12.75">
      <c r="B559" t="s">
        <v>625</v>
      </c>
      <c r="C559">
        <v>203552</v>
      </c>
    </row>
    <row r="560" spans="2:3" ht="12.75">
      <c r="B560" t="s">
        <v>626</v>
      </c>
      <c r="C560">
        <v>203408</v>
      </c>
    </row>
    <row r="561" spans="2:3" ht="12.75">
      <c r="B561" t="s">
        <v>627</v>
      </c>
      <c r="C561" t="s">
        <v>367</v>
      </c>
    </row>
    <row r="562" spans="2:3" ht="12.75">
      <c r="B562" t="s">
        <v>628</v>
      </c>
      <c r="C562">
        <v>144</v>
      </c>
    </row>
    <row r="563" spans="2:3" ht="12.75">
      <c r="B563" t="s">
        <v>629</v>
      </c>
      <c r="C563" t="s">
        <v>367</v>
      </c>
    </row>
    <row r="564" spans="2:3" ht="12.75">
      <c r="B564" t="s">
        <v>630</v>
      </c>
      <c r="C564" t="s">
        <v>367</v>
      </c>
    </row>
    <row r="565" spans="2:3" ht="12.75">
      <c r="B565" t="s">
        <v>631</v>
      </c>
      <c r="C565" t="s">
        <v>367</v>
      </c>
    </row>
    <row r="566" spans="2:3" ht="12.75">
      <c r="B566" t="s">
        <v>632</v>
      </c>
      <c r="C566" t="s">
        <v>367</v>
      </c>
    </row>
    <row r="567" spans="2:3" ht="12.75">
      <c r="B567" t="s">
        <v>633</v>
      </c>
      <c r="C567" t="s">
        <v>367</v>
      </c>
    </row>
    <row r="568" spans="2:3" ht="12.75">
      <c r="B568" t="s">
        <v>634</v>
      </c>
      <c r="C568" t="s">
        <v>367</v>
      </c>
    </row>
    <row r="569" spans="2:3" ht="12.75">
      <c r="B569" t="s">
        <v>635</v>
      </c>
      <c r="C569">
        <v>203552</v>
      </c>
    </row>
    <row r="570" spans="2:3" ht="12.75">
      <c r="B570" t="s">
        <v>636</v>
      </c>
      <c r="C570">
        <v>118082</v>
      </c>
    </row>
    <row r="571" spans="2:3" ht="12.75">
      <c r="B571" t="s">
        <v>627</v>
      </c>
      <c r="C571" t="s">
        <v>367</v>
      </c>
    </row>
    <row r="572" spans="2:3" ht="12.75">
      <c r="B572" t="s">
        <v>637</v>
      </c>
      <c r="C572" t="s">
        <v>367</v>
      </c>
    </row>
    <row r="573" spans="2:3" ht="12.75">
      <c r="B573" t="s">
        <v>638</v>
      </c>
      <c r="C573" t="s">
        <v>367</v>
      </c>
    </row>
    <row r="574" spans="2:3" ht="12.75">
      <c r="B574" t="s">
        <v>639</v>
      </c>
      <c r="C574" t="s">
        <v>367</v>
      </c>
    </row>
    <row r="575" spans="2:3" ht="12.75">
      <c r="B575" t="s">
        <v>640</v>
      </c>
      <c r="C575" t="s">
        <v>367</v>
      </c>
    </row>
    <row r="576" spans="2:3" ht="12.75">
      <c r="B576" t="s">
        <v>641</v>
      </c>
      <c r="C576">
        <v>85470</v>
      </c>
    </row>
    <row r="577" spans="2:3" ht="12.75">
      <c r="B577" t="s">
        <v>642</v>
      </c>
      <c r="C577">
        <v>12639</v>
      </c>
    </row>
    <row r="578" spans="2:3" ht="12.75">
      <c r="B578" t="s">
        <v>643</v>
      </c>
      <c r="C578">
        <v>72831</v>
      </c>
    </row>
    <row r="579" spans="2:3" ht="12.75">
      <c r="B579" t="s">
        <v>644</v>
      </c>
      <c r="C579" t="s">
        <v>367</v>
      </c>
    </row>
    <row r="580" spans="2:3" ht="12.75">
      <c r="B580" t="s">
        <v>645</v>
      </c>
      <c r="C580">
        <v>85993</v>
      </c>
    </row>
    <row r="581" spans="2:3" ht="12.75">
      <c r="B581" t="s">
        <v>641</v>
      </c>
      <c r="C581">
        <v>85470</v>
      </c>
    </row>
    <row r="582" spans="2:3" ht="12.75">
      <c r="B582" t="s">
        <v>646</v>
      </c>
      <c r="C582">
        <v>523</v>
      </c>
    </row>
    <row r="583" spans="2:3" ht="12.75">
      <c r="B583" t="s">
        <v>647</v>
      </c>
      <c r="C583" t="s">
        <v>367</v>
      </c>
    </row>
    <row r="584" spans="2:3" ht="12.75">
      <c r="B584" t="s">
        <v>648</v>
      </c>
      <c r="C584">
        <v>523</v>
      </c>
    </row>
    <row r="585" spans="2:3" ht="12.75">
      <c r="B585" t="s">
        <v>649</v>
      </c>
      <c r="C585">
        <v>85993</v>
      </c>
    </row>
    <row r="586" spans="2:3" ht="12.75">
      <c r="B586" t="s">
        <v>650</v>
      </c>
      <c r="C586">
        <v>46993</v>
      </c>
    </row>
    <row r="587" spans="2:3" ht="12.75">
      <c r="B587" t="s">
        <v>651</v>
      </c>
      <c r="C587">
        <v>38086</v>
      </c>
    </row>
    <row r="588" spans="2:3" ht="12.75">
      <c r="B588" t="s">
        <v>652</v>
      </c>
      <c r="C588">
        <v>8907</v>
      </c>
    </row>
    <row r="589" spans="2:3" ht="12.75">
      <c r="B589" t="s">
        <v>653</v>
      </c>
      <c r="C589">
        <v>409</v>
      </c>
    </row>
    <row r="590" spans="2:3" ht="12.75">
      <c r="B590" t="s">
        <v>654</v>
      </c>
      <c r="C590" t="s">
        <v>367</v>
      </c>
    </row>
    <row r="591" spans="2:3" ht="12.75">
      <c r="B591" t="s">
        <v>655</v>
      </c>
      <c r="C591">
        <v>409</v>
      </c>
    </row>
    <row r="592" spans="2:3" ht="12.75">
      <c r="B592" t="s">
        <v>656</v>
      </c>
      <c r="C592">
        <v>38591</v>
      </c>
    </row>
    <row r="593" spans="2:3" ht="12.75">
      <c r="B593" t="s">
        <v>657</v>
      </c>
      <c r="C593" t="s">
        <v>367</v>
      </c>
    </row>
    <row r="594" spans="2:3" ht="12.75">
      <c r="B594" t="s">
        <v>658</v>
      </c>
      <c r="C594" t="s">
        <v>367</v>
      </c>
    </row>
    <row r="595" spans="2:3" ht="12.75">
      <c r="B595" t="s">
        <v>659</v>
      </c>
      <c r="C595">
        <v>48064</v>
      </c>
    </row>
    <row r="596" spans="2:3" ht="12.75">
      <c r="B596" t="s">
        <v>656</v>
      </c>
      <c r="C596">
        <v>38591</v>
      </c>
    </row>
    <row r="597" spans="2:3" ht="12.75">
      <c r="B597" t="s">
        <v>657</v>
      </c>
      <c r="C597" t="s">
        <v>367</v>
      </c>
    </row>
    <row r="598" spans="2:3" ht="12.75">
      <c r="B598" t="s">
        <v>658</v>
      </c>
      <c r="C598" t="s">
        <v>367</v>
      </c>
    </row>
    <row r="599" spans="2:3" ht="12.75">
      <c r="B599" t="s">
        <v>650</v>
      </c>
      <c r="C599" t="s">
        <v>367</v>
      </c>
    </row>
    <row r="600" spans="2:3" ht="12.75">
      <c r="B600" t="s">
        <v>651</v>
      </c>
      <c r="C600" t="s">
        <v>367</v>
      </c>
    </row>
    <row r="601" spans="2:3" ht="12.75">
      <c r="B601" t="s">
        <v>652</v>
      </c>
      <c r="C601" t="s">
        <v>367</v>
      </c>
    </row>
    <row r="602" spans="2:3" ht="12.75">
      <c r="B602" t="s">
        <v>660</v>
      </c>
      <c r="C602" t="s">
        <v>367</v>
      </c>
    </row>
    <row r="603" spans="2:3" ht="12.75">
      <c r="B603" t="s">
        <v>654</v>
      </c>
      <c r="C603" t="s">
        <v>367</v>
      </c>
    </row>
    <row r="604" spans="2:3" ht="12.75">
      <c r="B604" t="s">
        <v>661</v>
      </c>
      <c r="C604" t="s">
        <v>367</v>
      </c>
    </row>
    <row r="605" spans="2:3" ht="12.75">
      <c r="B605" t="s">
        <v>662</v>
      </c>
      <c r="C605" t="s">
        <v>367</v>
      </c>
    </row>
    <row r="606" spans="2:3" ht="12.75">
      <c r="B606" t="s">
        <v>663</v>
      </c>
      <c r="C606" t="s">
        <v>367</v>
      </c>
    </row>
    <row r="607" spans="2:3" ht="12.75">
      <c r="B607" t="s">
        <v>664</v>
      </c>
      <c r="C607" t="s">
        <v>367</v>
      </c>
    </row>
    <row r="608" spans="2:3" ht="12.75">
      <c r="B608" t="s">
        <v>1226</v>
      </c>
      <c r="C608">
        <v>9473</v>
      </c>
    </row>
    <row r="609" spans="2:3" ht="12.75">
      <c r="B609" t="s">
        <v>1227</v>
      </c>
      <c r="C609">
        <v>3341</v>
      </c>
    </row>
    <row r="610" spans="2:3" ht="12.75">
      <c r="B610" t="s">
        <v>1228</v>
      </c>
      <c r="C610">
        <v>3834</v>
      </c>
    </row>
    <row r="611" spans="2:3" ht="12.75">
      <c r="B611" t="s">
        <v>1229</v>
      </c>
      <c r="C611">
        <v>2081</v>
      </c>
    </row>
    <row r="612" spans="2:3" ht="12.75">
      <c r="B612" t="s">
        <v>1230</v>
      </c>
      <c r="C612">
        <v>161</v>
      </c>
    </row>
    <row r="613" spans="2:3" ht="12.75">
      <c r="B613" t="s">
        <v>1231</v>
      </c>
      <c r="C613">
        <v>56</v>
      </c>
    </row>
    <row r="614" spans="2:3" ht="12.75">
      <c r="B614" t="s">
        <v>1232</v>
      </c>
      <c r="C614">
        <v>3159</v>
      </c>
    </row>
    <row r="615" spans="2:3" ht="12.75">
      <c r="B615" t="s">
        <v>1233</v>
      </c>
      <c r="C615">
        <v>48064</v>
      </c>
    </row>
    <row r="616" spans="2:3" ht="12.75">
      <c r="B616" t="s">
        <v>1234</v>
      </c>
      <c r="C616" t="s">
        <v>367</v>
      </c>
    </row>
    <row r="617" spans="2:3" ht="12.75">
      <c r="B617" t="s">
        <v>1235</v>
      </c>
      <c r="C617" t="s">
        <v>367</v>
      </c>
    </row>
    <row r="618" spans="2:3" ht="12.75">
      <c r="B618" t="s">
        <v>1236</v>
      </c>
      <c r="C618" t="s">
        <v>367</v>
      </c>
    </row>
    <row r="619" spans="2:3" ht="12.75">
      <c r="B619" t="s">
        <v>1226</v>
      </c>
      <c r="C619">
        <v>18397</v>
      </c>
    </row>
    <row r="620" spans="2:3" ht="12.75">
      <c r="B620" t="s">
        <v>1227</v>
      </c>
      <c r="C620">
        <v>5119</v>
      </c>
    </row>
    <row r="621" spans="2:3" ht="12.75">
      <c r="B621" t="s">
        <v>1228</v>
      </c>
      <c r="C621">
        <v>12267</v>
      </c>
    </row>
    <row r="622" spans="2:3" ht="12.75">
      <c r="B622" t="s">
        <v>1229</v>
      </c>
      <c r="C622">
        <v>837</v>
      </c>
    </row>
    <row r="623" spans="2:3" ht="12.75">
      <c r="B623" t="s">
        <v>1230</v>
      </c>
      <c r="C623">
        <v>0</v>
      </c>
    </row>
    <row r="624" spans="2:3" ht="12.75">
      <c r="B624" t="s">
        <v>1231</v>
      </c>
      <c r="C624">
        <v>174</v>
      </c>
    </row>
    <row r="625" spans="2:3" ht="12.75">
      <c r="B625" t="s">
        <v>1237</v>
      </c>
      <c r="C625">
        <v>29667</v>
      </c>
    </row>
    <row r="626" spans="2:3" ht="12.75">
      <c r="B626" t="s">
        <v>1232</v>
      </c>
      <c r="C626">
        <v>5724</v>
      </c>
    </row>
    <row r="627" spans="2:3" ht="12.75">
      <c r="B627" t="s">
        <v>1238</v>
      </c>
      <c r="C627">
        <v>42771</v>
      </c>
    </row>
    <row r="628" spans="2:3" ht="12.75">
      <c r="B628" t="s">
        <v>1239</v>
      </c>
      <c r="C628">
        <v>30996</v>
      </c>
    </row>
    <row r="629" spans="2:3" ht="12.75">
      <c r="B629" t="s">
        <v>1237</v>
      </c>
      <c r="C629">
        <v>29667</v>
      </c>
    </row>
    <row r="630" spans="2:3" ht="12.75">
      <c r="B630" t="s">
        <v>1240</v>
      </c>
      <c r="C630" t="s">
        <v>367</v>
      </c>
    </row>
    <row r="631" spans="2:3" ht="12.75">
      <c r="B631" t="s">
        <v>1241</v>
      </c>
      <c r="C631" t="s">
        <v>367</v>
      </c>
    </row>
    <row r="632" spans="2:3" ht="12.75">
      <c r="B632" t="s">
        <v>1242</v>
      </c>
      <c r="C632" t="s">
        <v>367</v>
      </c>
    </row>
    <row r="633" spans="2:3" ht="12.75">
      <c r="B633" t="s">
        <v>1243</v>
      </c>
      <c r="C633">
        <v>0</v>
      </c>
    </row>
    <row r="634" spans="2:3" ht="12.75">
      <c r="B634" t="s">
        <v>1244</v>
      </c>
      <c r="C634">
        <v>0</v>
      </c>
    </row>
    <row r="635" spans="2:3" ht="12.75">
      <c r="B635" t="s">
        <v>1245</v>
      </c>
      <c r="C635">
        <v>0</v>
      </c>
    </row>
    <row r="636" spans="2:3" ht="12.75">
      <c r="B636" t="s">
        <v>1246</v>
      </c>
      <c r="C636">
        <v>0</v>
      </c>
    </row>
    <row r="637" spans="2:3" ht="12.75">
      <c r="B637" t="s">
        <v>1247</v>
      </c>
      <c r="C637" t="s">
        <v>367</v>
      </c>
    </row>
    <row r="638" spans="2:3" ht="12.75">
      <c r="B638" t="s">
        <v>1248</v>
      </c>
      <c r="C638" t="s">
        <v>367</v>
      </c>
    </row>
    <row r="639" spans="2:3" ht="12.75">
      <c r="B639" t="s">
        <v>1249</v>
      </c>
      <c r="C639">
        <v>1329</v>
      </c>
    </row>
    <row r="640" spans="2:3" ht="12.75">
      <c r="B640" t="s">
        <v>1250</v>
      </c>
      <c r="C640" t="s">
        <v>367</v>
      </c>
    </row>
    <row r="641" spans="2:3" ht="12.75">
      <c r="B641" t="s">
        <v>1251</v>
      </c>
      <c r="C641">
        <v>1152</v>
      </c>
    </row>
    <row r="642" spans="2:3" ht="12.75">
      <c r="B642" t="s">
        <v>1252</v>
      </c>
      <c r="C642" t="s">
        <v>367</v>
      </c>
    </row>
    <row r="643" spans="2:3" ht="12.75">
      <c r="B643" t="s">
        <v>1253</v>
      </c>
      <c r="C643">
        <v>177</v>
      </c>
    </row>
    <row r="644" spans="2:3" ht="12.75">
      <c r="B644" t="s">
        <v>1254</v>
      </c>
      <c r="C644" t="s">
        <v>367</v>
      </c>
    </row>
    <row r="645" spans="2:3" ht="12.75">
      <c r="B645" t="s">
        <v>1255</v>
      </c>
      <c r="C645">
        <v>30996</v>
      </c>
    </row>
    <row r="646" spans="2:3" ht="12.75">
      <c r="B646" t="s">
        <v>1240</v>
      </c>
      <c r="C646">
        <v>5284</v>
      </c>
    </row>
    <row r="647" spans="2:3" ht="12.75">
      <c r="B647" t="s">
        <v>1241</v>
      </c>
      <c r="C647">
        <v>4951</v>
      </c>
    </row>
    <row r="648" spans="2:3" ht="12.75">
      <c r="B648" t="s">
        <v>1242</v>
      </c>
      <c r="C648">
        <v>333</v>
      </c>
    </row>
    <row r="649" spans="2:3" ht="12.75">
      <c r="B649" t="s">
        <v>1243</v>
      </c>
      <c r="C649">
        <v>0</v>
      </c>
    </row>
    <row r="650" spans="2:3" ht="12.75">
      <c r="B650" t="s">
        <v>1244</v>
      </c>
      <c r="C650" t="s">
        <v>367</v>
      </c>
    </row>
    <row r="651" spans="2:3" ht="12.75">
      <c r="B651" t="s">
        <v>1245</v>
      </c>
      <c r="C651" t="s">
        <v>367</v>
      </c>
    </row>
    <row r="652" spans="2:3" ht="12.75">
      <c r="B652" t="s">
        <v>1246</v>
      </c>
      <c r="C652" t="s">
        <v>367</v>
      </c>
    </row>
    <row r="653" spans="2:3" ht="12.75">
      <c r="B653" t="s">
        <v>1247</v>
      </c>
      <c r="C653">
        <v>0</v>
      </c>
    </row>
    <row r="654" spans="2:3" ht="12.75">
      <c r="B654" t="s">
        <v>1248</v>
      </c>
      <c r="C654" t="s">
        <v>367</v>
      </c>
    </row>
    <row r="655" spans="2:3" ht="12.75">
      <c r="B655" t="s">
        <v>1249</v>
      </c>
      <c r="C655">
        <v>1245</v>
      </c>
    </row>
    <row r="656" spans="2:3" ht="12.75">
      <c r="B656" t="s">
        <v>1250</v>
      </c>
      <c r="C656">
        <v>1129</v>
      </c>
    </row>
    <row r="657" spans="2:3" ht="12.75">
      <c r="B657" t="s">
        <v>1251</v>
      </c>
      <c r="C657" t="s">
        <v>367</v>
      </c>
    </row>
    <row r="658" spans="2:3" ht="12.75">
      <c r="B658" t="s">
        <v>1252</v>
      </c>
      <c r="C658" t="s">
        <v>367</v>
      </c>
    </row>
    <row r="659" spans="2:3" ht="12.75">
      <c r="B659" t="s">
        <v>1253</v>
      </c>
      <c r="C659">
        <v>116</v>
      </c>
    </row>
    <row r="660" spans="2:3" ht="12.75">
      <c r="B660" t="s">
        <v>1254</v>
      </c>
      <c r="C660" t="s">
        <v>367</v>
      </c>
    </row>
    <row r="661" spans="2:3" ht="12.75">
      <c r="B661" t="s">
        <v>1256</v>
      </c>
      <c r="C661">
        <v>24467</v>
      </c>
    </row>
    <row r="662" spans="2:3" ht="12.75">
      <c r="B662" t="s">
        <v>1257</v>
      </c>
      <c r="C662">
        <v>24467</v>
      </c>
    </row>
    <row r="663" spans="2:3" ht="12.75">
      <c r="B663" t="s">
        <v>1258</v>
      </c>
      <c r="C663">
        <v>24467</v>
      </c>
    </row>
    <row r="664" spans="2:3" ht="12.75">
      <c r="B664" t="s">
        <v>1257</v>
      </c>
      <c r="C664">
        <v>24467</v>
      </c>
    </row>
    <row r="665" spans="2:3" ht="12.75">
      <c r="B665" t="s">
        <v>1259</v>
      </c>
      <c r="C665" t="s">
        <v>367</v>
      </c>
    </row>
    <row r="666" spans="2:3" ht="12.75">
      <c r="B666" t="s">
        <v>1260</v>
      </c>
      <c r="C666">
        <v>24467</v>
      </c>
    </row>
    <row r="667" spans="2:3" ht="12.75">
      <c r="B667" t="s">
        <v>1261</v>
      </c>
      <c r="C667" t="s">
        <v>367</v>
      </c>
    </row>
    <row r="668" spans="2:3" ht="12.75">
      <c r="B668" t="s">
        <v>1262</v>
      </c>
      <c r="C668" t="s">
        <v>367</v>
      </c>
    </row>
    <row r="669" spans="2:3" ht="12.75">
      <c r="B669" t="s">
        <v>1263</v>
      </c>
      <c r="C669" t="s">
        <v>367</v>
      </c>
    </row>
    <row r="670" spans="2:3" ht="12.75">
      <c r="B670" t="s">
        <v>1259</v>
      </c>
      <c r="C670">
        <v>0</v>
      </c>
    </row>
    <row r="671" spans="2:3" ht="12.75">
      <c r="B671" t="s">
        <v>1264</v>
      </c>
      <c r="C671">
        <v>24467</v>
      </c>
    </row>
    <row r="672" spans="2:3" ht="12.75">
      <c r="B672" t="s">
        <v>1265</v>
      </c>
      <c r="C672" t="s">
        <v>367</v>
      </c>
    </row>
    <row r="673" spans="2:3" ht="12.75">
      <c r="B673" t="s">
        <v>1266</v>
      </c>
      <c r="C673">
        <v>24628</v>
      </c>
    </row>
    <row r="674" spans="2:3" ht="12.75">
      <c r="B674" t="s">
        <v>1264</v>
      </c>
      <c r="C674">
        <v>24467</v>
      </c>
    </row>
    <row r="675" spans="2:3" ht="12.75">
      <c r="B675" t="s">
        <v>1265</v>
      </c>
      <c r="C675" t="s">
        <v>367</v>
      </c>
    </row>
    <row r="676" spans="2:3" ht="12.75">
      <c r="B676" t="s">
        <v>1267</v>
      </c>
      <c r="C676">
        <v>161</v>
      </c>
    </row>
    <row r="677" spans="2:3" ht="12.75">
      <c r="B677" t="s">
        <v>1268</v>
      </c>
      <c r="C677" t="s">
        <v>367</v>
      </c>
    </row>
    <row r="678" spans="2:3" ht="12.75">
      <c r="B678" t="s">
        <v>1269</v>
      </c>
      <c r="C678">
        <v>162</v>
      </c>
    </row>
    <row r="679" spans="2:3" ht="12.75">
      <c r="B679" t="s">
        <v>1270</v>
      </c>
      <c r="C679" t="s">
        <v>367</v>
      </c>
    </row>
    <row r="680" spans="2:3" ht="12.75">
      <c r="B680" t="s">
        <v>1271</v>
      </c>
      <c r="C680">
        <v>-1</v>
      </c>
    </row>
    <row r="681" spans="2:3" ht="12.75">
      <c r="B681" t="s">
        <v>1272</v>
      </c>
      <c r="C681">
        <v>24628</v>
      </c>
    </row>
    <row r="682" spans="2:3" ht="12.75">
      <c r="B682" t="s">
        <v>1267</v>
      </c>
      <c r="C682">
        <v>0</v>
      </c>
    </row>
    <row r="683" spans="2:3" ht="12.75">
      <c r="B683" t="s">
        <v>1268</v>
      </c>
      <c r="C683">
        <v>0</v>
      </c>
    </row>
    <row r="684" spans="2:3" ht="12.75">
      <c r="B684" t="s">
        <v>1269</v>
      </c>
      <c r="C684" t="s">
        <v>367</v>
      </c>
    </row>
    <row r="685" spans="2:3" ht="12.75">
      <c r="B685" t="s">
        <v>1270</v>
      </c>
      <c r="C685" t="s">
        <v>367</v>
      </c>
    </row>
    <row r="686" spans="2:3" ht="12.75">
      <c r="B686" t="s">
        <v>1271</v>
      </c>
      <c r="C686">
        <v>0</v>
      </c>
    </row>
    <row r="687" spans="2:3" ht="12.75">
      <c r="B687" t="s">
        <v>1273</v>
      </c>
      <c r="C687">
        <v>12639</v>
      </c>
    </row>
    <row r="688" spans="2:3" ht="12.75">
      <c r="B688" t="s">
        <v>1274</v>
      </c>
      <c r="C688">
        <v>11989</v>
      </c>
    </row>
    <row r="689" spans="2:3" ht="12.75">
      <c r="B689" t="s">
        <v>1275</v>
      </c>
      <c r="C689">
        <v>24628</v>
      </c>
    </row>
    <row r="690" spans="2:3" ht="12.75">
      <c r="B690" t="s">
        <v>1274</v>
      </c>
      <c r="C690">
        <v>11989</v>
      </c>
    </row>
    <row r="691" spans="2:3" ht="12.75">
      <c r="B691" t="s">
        <v>1273</v>
      </c>
      <c r="C691">
        <v>12639</v>
      </c>
    </row>
    <row r="692" spans="2:3" ht="12.75">
      <c r="B692" t="s">
        <v>1276</v>
      </c>
      <c r="C692">
        <v>24628</v>
      </c>
    </row>
    <row r="693" spans="2:3" ht="12.75">
      <c r="B693" t="s">
        <v>1277</v>
      </c>
      <c r="C693">
        <v>16907</v>
      </c>
    </row>
    <row r="694" spans="2:3" ht="12.75">
      <c r="B694" t="s">
        <v>1278</v>
      </c>
      <c r="C694">
        <v>14350</v>
      </c>
    </row>
    <row r="695" spans="2:3" ht="12.75">
      <c r="B695" t="s">
        <v>1279</v>
      </c>
      <c r="C695">
        <v>2557</v>
      </c>
    </row>
    <row r="696" spans="2:3" ht="12.75">
      <c r="B696" t="s">
        <v>1280</v>
      </c>
      <c r="C696">
        <v>0</v>
      </c>
    </row>
    <row r="697" spans="2:3" ht="12.75">
      <c r="B697" t="s">
        <v>1281</v>
      </c>
      <c r="C697">
        <v>108</v>
      </c>
    </row>
    <row r="698" spans="2:3" ht="12.75">
      <c r="B698" t="s">
        <v>1282</v>
      </c>
      <c r="C698">
        <v>7613</v>
      </c>
    </row>
    <row r="699" spans="2:3" ht="12.75">
      <c r="B699" t="s">
        <v>1283</v>
      </c>
      <c r="C699" t="s">
        <v>367</v>
      </c>
    </row>
    <row r="700" spans="1:3" ht="12.75">
      <c r="A700" t="s">
        <v>1284</v>
      </c>
      <c r="C700" t="s">
        <v>367</v>
      </c>
    </row>
    <row r="701" spans="2:3" ht="12.75">
      <c r="B701" t="s">
        <v>751</v>
      </c>
      <c r="C701">
        <v>6352</v>
      </c>
    </row>
    <row r="702" spans="2:3" ht="12.75">
      <c r="B702" t="s">
        <v>752</v>
      </c>
      <c r="C702">
        <v>6352</v>
      </c>
    </row>
    <row r="703" spans="2:3" ht="12.75">
      <c r="B703" t="s">
        <v>753</v>
      </c>
      <c r="C703">
        <v>6234</v>
      </c>
    </row>
    <row r="704" spans="2:3" ht="12.75">
      <c r="B704" t="s">
        <v>754</v>
      </c>
      <c r="C704" t="s">
        <v>367</v>
      </c>
    </row>
    <row r="705" spans="2:3" ht="12.75">
      <c r="B705" t="s">
        <v>755</v>
      </c>
      <c r="C705">
        <v>118</v>
      </c>
    </row>
    <row r="706" spans="2:3" ht="12.75">
      <c r="B706" t="s">
        <v>756</v>
      </c>
      <c r="C706" t="s">
        <v>367</v>
      </c>
    </row>
    <row r="707" spans="2:3" ht="12.75">
      <c r="B707" t="s">
        <v>757</v>
      </c>
      <c r="C707" t="s">
        <v>367</v>
      </c>
    </row>
    <row r="708" spans="2:3" ht="12.75">
      <c r="B708" t="s">
        <v>758</v>
      </c>
      <c r="C708" t="s">
        <v>367</v>
      </c>
    </row>
    <row r="709" spans="2:3" ht="12.75">
      <c r="B709" t="s">
        <v>759</v>
      </c>
      <c r="C709" t="s">
        <v>367</v>
      </c>
    </row>
    <row r="710" spans="2:3" ht="12.75">
      <c r="B710" t="s">
        <v>760</v>
      </c>
      <c r="C710" t="s">
        <v>367</v>
      </c>
    </row>
    <row r="711" spans="2:3" ht="12.75">
      <c r="B711" t="s">
        <v>761</v>
      </c>
      <c r="C711" t="s">
        <v>367</v>
      </c>
    </row>
    <row r="712" spans="2:3" ht="12.75">
      <c r="B712" t="s">
        <v>762</v>
      </c>
      <c r="C712">
        <v>6352</v>
      </c>
    </row>
    <row r="713" spans="2:3" ht="12.75">
      <c r="B713" t="s">
        <v>763</v>
      </c>
      <c r="C713">
        <v>2955</v>
      </c>
    </row>
    <row r="714" spans="2:3" ht="12.75">
      <c r="B714" t="s">
        <v>754</v>
      </c>
      <c r="C714" t="s">
        <v>367</v>
      </c>
    </row>
    <row r="715" spans="2:3" ht="12.75">
      <c r="B715" t="s">
        <v>764</v>
      </c>
      <c r="C715" t="s">
        <v>367</v>
      </c>
    </row>
    <row r="716" spans="2:3" ht="12.75">
      <c r="B716" t="s">
        <v>765</v>
      </c>
      <c r="C716" t="s">
        <v>367</v>
      </c>
    </row>
    <row r="717" spans="2:3" ht="12.75">
      <c r="B717" t="s">
        <v>766</v>
      </c>
      <c r="C717" t="s">
        <v>367</v>
      </c>
    </row>
    <row r="718" spans="2:3" ht="12.75">
      <c r="B718" t="s">
        <v>767</v>
      </c>
      <c r="C718" t="s">
        <v>367</v>
      </c>
    </row>
    <row r="719" spans="2:3" ht="12.75">
      <c r="B719" t="s">
        <v>768</v>
      </c>
      <c r="C719">
        <v>3397</v>
      </c>
    </row>
    <row r="720" spans="2:3" ht="12.75">
      <c r="B720" t="s">
        <v>769</v>
      </c>
      <c r="C720">
        <v>516</v>
      </c>
    </row>
    <row r="721" spans="2:3" ht="12.75">
      <c r="B721" t="s">
        <v>770</v>
      </c>
      <c r="C721">
        <v>2881</v>
      </c>
    </row>
    <row r="722" spans="2:3" ht="12.75">
      <c r="B722" t="s">
        <v>771</v>
      </c>
      <c r="C722" t="s">
        <v>367</v>
      </c>
    </row>
    <row r="723" spans="2:3" ht="12.75">
      <c r="B723" t="s">
        <v>772</v>
      </c>
      <c r="C723">
        <v>3397</v>
      </c>
    </row>
    <row r="724" spans="2:3" ht="12.75">
      <c r="B724" t="s">
        <v>768</v>
      </c>
      <c r="C724">
        <v>3397</v>
      </c>
    </row>
    <row r="725" spans="2:3" ht="12.75">
      <c r="B725" t="s">
        <v>773</v>
      </c>
      <c r="C725">
        <v>0</v>
      </c>
    </row>
    <row r="726" spans="2:3" ht="12.75">
      <c r="B726" t="s">
        <v>774</v>
      </c>
      <c r="C726" t="s">
        <v>367</v>
      </c>
    </row>
    <row r="727" spans="2:3" ht="12.75">
      <c r="B727" t="s">
        <v>775</v>
      </c>
      <c r="C727">
        <v>0</v>
      </c>
    </row>
    <row r="728" spans="2:3" ht="12.75">
      <c r="B728" t="s">
        <v>776</v>
      </c>
      <c r="C728">
        <v>3397</v>
      </c>
    </row>
    <row r="729" spans="2:3" ht="12.75">
      <c r="B729" t="s">
        <v>777</v>
      </c>
      <c r="C729">
        <v>1809</v>
      </c>
    </row>
    <row r="730" spans="2:3" ht="12.75">
      <c r="B730" t="s">
        <v>778</v>
      </c>
      <c r="C730">
        <v>1428</v>
      </c>
    </row>
    <row r="731" spans="2:3" ht="12.75">
      <c r="B731" t="s">
        <v>779</v>
      </c>
      <c r="C731">
        <v>381</v>
      </c>
    </row>
    <row r="732" spans="2:3" ht="12.75">
      <c r="B732" t="s">
        <v>780</v>
      </c>
      <c r="C732">
        <v>0</v>
      </c>
    </row>
    <row r="733" spans="2:3" ht="12.75">
      <c r="B733" t="s">
        <v>781</v>
      </c>
      <c r="C733" t="s">
        <v>367</v>
      </c>
    </row>
    <row r="734" spans="2:3" ht="12.75">
      <c r="B734" t="s">
        <v>782</v>
      </c>
      <c r="C734">
        <v>0</v>
      </c>
    </row>
    <row r="735" spans="2:3" ht="12.75">
      <c r="B735" t="s">
        <v>783</v>
      </c>
      <c r="C735">
        <v>1588</v>
      </c>
    </row>
    <row r="736" spans="2:3" ht="12.75">
      <c r="B736" t="s">
        <v>241</v>
      </c>
      <c r="C736" t="s">
        <v>367</v>
      </c>
    </row>
    <row r="737" spans="2:3" ht="12.75">
      <c r="B737" t="s">
        <v>242</v>
      </c>
      <c r="C737" t="s">
        <v>367</v>
      </c>
    </row>
    <row r="738" spans="2:3" ht="12.75">
      <c r="B738" t="s">
        <v>243</v>
      </c>
      <c r="C738">
        <v>9405</v>
      </c>
    </row>
    <row r="739" spans="2:3" ht="12.75">
      <c r="B739" t="s">
        <v>783</v>
      </c>
      <c r="C739">
        <v>1588</v>
      </c>
    </row>
    <row r="740" spans="2:3" ht="12.75">
      <c r="B740" t="s">
        <v>241</v>
      </c>
      <c r="C740" t="s">
        <v>367</v>
      </c>
    </row>
    <row r="741" spans="2:3" ht="12.75">
      <c r="B741" t="s">
        <v>242</v>
      </c>
      <c r="C741" t="s">
        <v>367</v>
      </c>
    </row>
    <row r="742" spans="2:3" ht="12.75">
      <c r="B742" t="s">
        <v>777</v>
      </c>
      <c r="C742" t="s">
        <v>367</v>
      </c>
    </row>
    <row r="743" spans="2:3" ht="12.75">
      <c r="B743" t="s">
        <v>778</v>
      </c>
      <c r="C743" t="s">
        <v>367</v>
      </c>
    </row>
    <row r="744" spans="2:3" ht="12.75">
      <c r="B744" t="s">
        <v>779</v>
      </c>
      <c r="C744" t="s">
        <v>367</v>
      </c>
    </row>
    <row r="745" spans="2:3" ht="12.75">
      <c r="B745" t="s">
        <v>244</v>
      </c>
      <c r="C745" t="s">
        <v>367</v>
      </c>
    </row>
    <row r="746" spans="2:3" ht="12.75">
      <c r="B746" t="s">
        <v>781</v>
      </c>
      <c r="C746" t="s">
        <v>367</v>
      </c>
    </row>
    <row r="747" spans="2:3" ht="12.75">
      <c r="B747" t="s">
        <v>245</v>
      </c>
      <c r="C747" t="s">
        <v>367</v>
      </c>
    </row>
    <row r="748" spans="2:3" ht="12.75">
      <c r="B748" t="s">
        <v>246</v>
      </c>
      <c r="C748" t="s">
        <v>367</v>
      </c>
    </row>
    <row r="749" spans="2:3" ht="12.75">
      <c r="B749" t="s">
        <v>247</v>
      </c>
      <c r="C749" t="s">
        <v>367</v>
      </c>
    </row>
    <row r="750" spans="2:3" ht="12.75">
      <c r="B750" t="s">
        <v>248</v>
      </c>
      <c r="C750" t="s">
        <v>367</v>
      </c>
    </row>
    <row r="751" spans="2:3" ht="12.75">
      <c r="B751" t="s">
        <v>249</v>
      </c>
      <c r="C751">
        <v>7817</v>
      </c>
    </row>
    <row r="752" spans="2:3" ht="12.75">
      <c r="B752" t="s">
        <v>250</v>
      </c>
      <c r="C752">
        <v>6042</v>
      </c>
    </row>
    <row r="753" spans="2:3" ht="12.75">
      <c r="B753" t="s">
        <v>251</v>
      </c>
      <c r="C753">
        <v>1465</v>
      </c>
    </row>
    <row r="754" spans="2:3" ht="12.75">
      <c r="B754" t="s">
        <v>252</v>
      </c>
      <c r="C754">
        <v>310</v>
      </c>
    </row>
    <row r="755" spans="2:3" ht="12.75">
      <c r="B755" t="s">
        <v>253</v>
      </c>
      <c r="C755" t="s">
        <v>367</v>
      </c>
    </row>
    <row r="756" spans="2:3" ht="12.75">
      <c r="B756" t="s">
        <v>254</v>
      </c>
      <c r="C756">
        <v>0</v>
      </c>
    </row>
    <row r="757" spans="2:3" ht="12.75">
      <c r="B757" t="s">
        <v>255</v>
      </c>
      <c r="C757">
        <v>7408</v>
      </c>
    </row>
    <row r="758" spans="2:3" ht="12.75">
      <c r="B758" t="s">
        <v>256</v>
      </c>
      <c r="C758">
        <v>9405</v>
      </c>
    </row>
    <row r="759" spans="2:3" ht="12.75">
      <c r="B759" t="s">
        <v>257</v>
      </c>
      <c r="C759" t="s">
        <v>367</v>
      </c>
    </row>
    <row r="760" spans="2:3" ht="12.75">
      <c r="B760" t="s">
        <v>258</v>
      </c>
      <c r="C760" t="s">
        <v>367</v>
      </c>
    </row>
    <row r="761" spans="2:3" ht="12.75">
      <c r="B761" t="s">
        <v>259</v>
      </c>
      <c r="C761" t="s">
        <v>367</v>
      </c>
    </row>
    <row r="762" spans="2:3" ht="12.75">
      <c r="B762" t="s">
        <v>249</v>
      </c>
      <c r="C762">
        <v>8657</v>
      </c>
    </row>
    <row r="763" spans="2:3" ht="12.75">
      <c r="B763" t="s">
        <v>250</v>
      </c>
      <c r="C763">
        <v>4347</v>
      </c>
    </row>
    <row r="764" spans="2:3" ht="12.75">
      <c r="B764" t="s">
        <v>251</v>
      </c>
      <c r="C764">
        <v>2823</v>
      </c>
    </row>
    <row r="765" spans="2:3" ht="12.75">
      <c r="B765" t="s">
        <v>252</v>
      </c>
      <c r="C765">
        <v>132</v>
      </c>
    </row>
    <row r="766" spans="2:3" ht="12.75">
      <c r="B766" t="s">
        <v>253</v>
      </c>
      <c r="C766">
        <v>1355</v>
      </c>
    </row>
    <row r="767" spans="2:3" ht="12.75">
      <c r="B767" t="s">
        <v>254</v>
      </c>
      <c r="C767">
        <v>0</v>
      </c>
    </row>
    <row r="768" spans="2:3" ht="12.75">
      <c r="B768" t="s">
        <v>260</v>
      </c>
      <c r="C768">
        <v>748</v>
      </c>
    </row>
    <row r="769" spans="2:3" ht="12.75">
      <c r="B769" t="s">
        <v>255</v>
      </c>
      <c r="C769">
        <v>3493</v>
      </c>
    </row>
    <row r="770" spans="2:3" ht="12.75">
      <c r="B770" t="s">
        <v>261</v>
      </c>
      <c r="C770">
        <v>3703</v>
      </c>
    </row>
    <row r="771" spans="2:3" ht="12.75">
      <c r="B771" t="s">
        <v>262</v>
      </c>
      <c r="C771">
        <v>4449</v>
      </c>
    </row>
    <row r="772" spans="2:3" ht="12.75">
      <c r="B772" t="s">
        <v>260</v>
      </c>
      <c r="C772">
        <v>748</v>
      </c>
    </row>
    <row r="773" spans="2:3" ht="12.75">
      <c r="B773" t="s">
        <v>263</v>
      </c>
      <c r="C773" t="s">
        <v>367</v>
      </c>
    </row>
    <row r="774" spans="2:3" ht="12.75">
      <c r="B774" t="s">
        <v>264</v>
      </c>
      <c r="C774" t="s">
        <v>367</v>
      </c>
    </row>
    <row r="775" spans="2:3" ht="12.75">
      <c r="B775" t="s">
        <v>265</v>
      </c>
      <c r="C775" t="s">
        <v>367</v>
      </c>
    </row>
    <row r="776" spans="2:3" ht="12.75">
      <c r="B776" t="s">
        <v>266</v>
      </c>
      <c r="C776">
        <v>1624</v>
      </c>
    </row>
    <row r="777" spans="2:3" ht="12.75">
      <c r="B777" t="s">
        <v>267</v>
      </c>
      <c r="C777">
        <v>1624</v>
      </c>
    </row>
    <row r="778" spans="2:3" ht="12.75">
      <c r="B778" t="s">
        <v>268</v>
      </c>
      <c r="C778">
        <v>1594</v>
      </c>
    </row>
    <row r="779" spans="2:3" ht="12.75">
      <c r="B779" t="s">
        <v>269</v>
      </c>
      <c r="C779">
        <v>30</v>
      </c>
    </row>
    <row r="780" spans="2:3" ht="12.75">
      <c r="B780" t="s">
        <v>270</v>
      </c>
      <c r="C780" t="s">
        <v>367</v>
      </c>
    </row>
    <row r="781" spans="2:3" ht="12.75">
      <c r="B781" t="s">
        <v>271</v>
      </c>
      <c r="C781" t="s">
        <v>367</v>
      </c>
    </row>
    <row r="782" spans="2:3" ht="12.75">
      <c r="B782" t="s">
        <v>272</v>
      </c>
      <c r="C782">
        <v>2077</v>
      </c>
    </row>
    <row r="783" spans="2:3" ht="12.75">
      <c r="B783" t="s">
        <v>273</v>
      </c>
      <c r="C783">
        <v>2068</v>
      </c>
    </row>
    <row r="784" spans="2:3" ht="12.75">
      <c r="B784" t="s">
        <v>274</v>
      </c>
      <c r="C784">
        <v>9</v>
      </c>
    </row>
    <row r="785" spans="2:3" ht="12.75">
      <c r="B785" t="s">
        <v>275</v>
      </c>
      <c r="C785" t="s">
        <v>367</v>
      </c>
    </row>
    <row r="786" spans="2:3" ht="12.75">
      <c r="B786" t="s">
        <v>276</v>
      </c>
      <c r="C786">
        <v>0</v>
      </c>
    </row>
    <row r="787" spans="2:3" ht="12.75">
      <c r="B787" t="s">
        <v>277</v>
      </c>
      <c r="C787" t="s">
        <v>367</v>
      </c>
    </row>
    <row r="788" spans="2:3" ht="12.75">
      <c r="B788" t="s">
        <v>278</v>
      </c>
      <c r="C788">
        <v>4449</v>
      </c>
    </row>
    <row r="789" spans="2:3" ht="12.75">
      <c r="B789" t="s">
        <v>263</v>
      </c>
      <c r="C789">
        <v>376</v>
      </c>
    </row>
    <row r="790" spans="2:3" ht="12.75">
      <c r="B790" t="s">
        <v>264</v>
      </c>
      <c r="C790">
        <v>364</v>
      </c>
    </row>
    <row r="791" spans="2:3" ht="12.75">
      <c r="B791" t="s">
        <v>265</v>
      </c>
      <c r="C791">
        <v>12</v>
      </c>
    </row>
    <row r="792" spans="2:3" ht="12.75">
      <c r="B792" t="s">
        <v>266</v>
      </c>
      <c r="C792">
        <v>1201</v>
      </c>
    </row>
    <row r="793" spans="2:3" ht="12.75">
      <c r="B793" t="s">
        <v>267</v>
      </c>
      <c r="C793" t="s">
        <v>367</v>
      </c>
    </row>
    <row r="794" spans="2:3" ht="12.75">
      <c r="B794" t="s">
        <v>268</v>
      </c>
      <c r="C794" t="s">
        <v>367</v>
      </c>
    </row>
    <row r="795" spans="2:3" ht="12.75">
      <c r="B795" t="s">
        <v>269</v>
      </c>
      <c r="C795" t="s">
        <v>367</v>
      </c>
    </row>
    <row r="796" spans="2:3" ht="12.75">
      <c r="B796" t="s">
        <v>270</v>
      </c>
      <c r="C796">
        <v>1201</v>
      </c>
    </row>
    <row r="797" spans="2:3" ht="12.75">
      <c r="B797" t="s">
        <v>271</v>
      </c>
      <c r="C797" t="s">
        <v>367</v>
      </c>
    </row>
    <row r="798" spans="2:3" ht="12.75">
      <c r="B798" t="s">
        <v>272</v>
      </c>
      <c r="C798">
        <v>2160</v>
      </c>
    </row>
    <row r="799" spans="2:3" ht="12.75">
      <c r="B799" t="s">
        <v>273</v>
      </c>
      <c r="C799">
        <v>9</v>
      </c>
    </row>
    <row r="800" spans="2:3" ht="12.75">
      <c r="B800" t="s">
        <v>274</v>
      </c>
      <c r="C800">
        <v>2068</v>
      </c>
    </row>
    <row r="801" spans="2:3" ht="12.75">
      <c r="B801" t="s">
        <v>275</v>
      </c>
      <c r="C801" t="s">
        <v>367</v>
      </c>
    </row>
    <row r="802" spans="2:3" ht="12.75">
      <c r="B802" t="s">
        <v>276</v>
      </c>
      <c r="C802">
        <v>83</v>
      </c>
    </row>
    <row r="803" spans="2:3" ht="12.75">
      <c r="B803" t="s">
        <v>277</v>
      </c>
      <c r="C803" t="s">
        <v>367</v>
      </c>
    </row>
    <row r="804" spans="2:3" ht="12.75">
      <c r="B804" t="s">
        <v>279</v>
      </c>
      <c r="C804">
        <v>712</v>
      </c>
    </row>
    <row r="805" spans="2:3" ht="12.75">
      <c r="B805" t="s">
        <v>280</v>
      </c>
      <c r="C805">
        <v>712</v>
      </c>
    </row>
    <row r="806" spans="2:3" ht="12.75">
      <c r="B806" t="s">
        <v>281</v>
      </c>
      <c r="C806">
        <v>712</v>
      </c>
    </row>
    <row r="807" spans="2:3" ht="12.75">
      <c r="B807" t="s">
        <v>280</v>
      </c>
      <c r="C807">
        <v>712</v>
      </c>
    </row>
    <row r="808" spans="2:3" ht="12.75">
      <c r="B808" t="s">
        <v>282</v>
      </c>
      <c r="C808" t="s">
        <v>367</v>
      </c>
    </row>
    <row r="809" spans="2:3" ht="12.75">
      <c r="B809" t="s">
        <v>283</v>
      </c>
      <c r="C809">
        <v>712</v>
      </c>
    </row>
    <row r="810" spans="2:3" ht="12.75">
      <c r="B810" t="s">
        <v>284</v>
      </c>
      <c r="C810" t="s">
        <v>367</v>
      </c>
    </row>
    <row r="811" spans="2:3" ht="12.75">
      <c r="B811" t="s">
        <v>285</v>
      </c>
      <c r="C811" t="s">
        <v>367</v>
      </c>
    </row>
    <row r="812" spans="2:3" ht="12.75">
      <c r="B812" t="s">
        <v>286</v>
      </c>
      <c r="C812" t="s">
        <v>367</v>
      </c>
    </row>
    <row r="813" spans="2:3" ht="12.75">
      <c r="B813" t="s">
        <v>282</v>
      </c>
      <c r="C813">
        <v>324</v>
      </c>
    </row>
    <row r="814" spans="2:3" ht="12.75">
      <c r="B814" t="s">
        <v>287</v>
      </c>
      <c r="C814">
        <v>388</v>
      </c>
    </row>
    <row r="815" spans="2:3" ht="12.75">
      <c r="B815" t="s">
        <v>288</v>
      </c>
      <c r="C815" t="s">
        <v>367</v>
      </c>
    </row>
    <row r="816" spans="2:3" ht="12.75">
      <c r="B816" t="s">
        <v>289</v>
      </c>
      <c r="C816">
        <v>403</v>
      </c>
    </row>
    <row r="817" spans="2:3" ht="12.75">
      <c r="B817" t="s">
        <v>287</v>
      </c>
      <c r="C817">
        <v>388</v>
      </c>
    </row>
    <row r="818" spans="2:3" ht="12.75">
      <c r="B818" t="s">
        <v>288</v>
      </c>
      <c r="C818" t="s">
        <v>367</v>
      </c>
    </row>
    <row r="819" spans="2:3" ht="12.75">
      <c r="B819" t="s">
        <v>290</v>
      </c>
      <c r="C819">
        <v>15</v>
      </c>
    </row>
    <row r="820" spans="2:3" ht="12.75">
      <c r="B820" t="s">
        <v>291</v>
      </c>
      <c r="C820" t="s">
        <v>367</v>
      </c>
    </row>
    <row r="821" spans="2:3" ht="12.75">
      <c r="B821" t="s">
        <v>292</v>
      </c>
      <c r="C821">
        <v>0</v>
      </c>
    </row>
    <row r="822" spans="2:3" ht="12.75">
      <c r="B822" t="s">
        <v>293</v>
      </c>
      <c r="C822" t="s">
        <v>367</v>
      </c>
    </row>
    <row r="823" spans="2:3" ht="12.75">
      <c r="B823" t="s">
        <v>294</v>
      </c>
      <c r="C823">
        <v>15</v>
      </c>
    </row>
    <row r="824" spans="2:3" ht="12.75">
      <c r="B824" t="s">
        <v>295</v>
      </c>
      <c r="C824">
        <v>403</v>
      </c>
    </row>
    <row r="825" spans="2:3" ht="12.75">
      <c r="B825" t="s">
        <v>290</v>
      </c>
      <c r="C825">
        <v>0</v>
      </c>
    </row>
    <row r="826" spans="2:3" ht="12.75">
      <c r="B826" t="s">
        <v>291</v>
      </c>
      <c r="C826">
        <v>0</v>
      </c>
    </row>
    <row r="827" spans="2:3" ht="12.75">
      <c r="B827" t="s">
        <v>292</v>
      </c>
      <c r="C827" t="s">
        <v>367</v>
      </c>
    </row>
    <row r="828" spans="2:3" ht="12.75">
      <c r="B828" t="s">
        <v>293</v>
      </c>
      <c r="C828" t="s">
        <v>367</v>
      </c>
    </row>
    <row r="829" spans="2:3" ht="12.75">
      <c r="B829" t="s">
        <v>294</v>
      </c>
      <c r="C829">
        <v>0</v>
      </c>
    </row>
    <row r="830" spans="2:3" ht="12.75">
      <c r="B830" t="s">
        <v>296</v>
      </c>
      <c r="C830">
        <v>516</v>
      </c>
    </row>
    <row r="831" spans="2:3" ht="12.75">
      <c r="B831" t="s">
        <v>297</v>
      </c>
      <c r="C831">
        <v>-113</v>
      </c>
    </row>
    <row r="832" spans="2:3" ht="12.75">
      <c r="B832" t="s">
        <v>298</v>
      </c>
      <c r="C832">
        <v>403</v>
      </c>
    </row>
    <row r="833" spans="2:3" ht="12.75">
      <c r="B833" t="s">
        <v>297</v>
      </c>
      <c r="C833">
        <v>-113</v>
      </c>
    </row>
    <row r="834" spans="2:3" ht="12.75">
      <c r="B834" t="s">
        <v>296</v>
      </c>
      <c r="C834">
        <v>516</v>
      </c>
    </row>
    <row r="835" spans="2:3" ht="12.75">
      <c r="B835" t="s">
        <v>299</v>
      </c>
      <c r="C835">
        <v>403</v>
      </c>
    </row>
    <row r="836" spans="2:3" ht="12.75">
      <c r="B836" t="s">
        <v>300</v>
      </c>
      <c r="C836">
        <v>347</v>
      </c>
    </row>
    <row r="837" spans="2:3" ht="12.75">
      <c r="B837" t="s">
        <v>301</v>
      </c>
      <c r="C837">
        <v>347</v>
      </c>
    </row>
    <row r="838" spans="2:3" ht="12.75">
      <c r="B838" t="s">
        <v>302</v>
      </c>
      <c r="C838">
        <v>0</v>
      </c>
    </row>
    <row r="839" spans="2:3" ht="12.75">
      <c r="B839" t="s">
        <v>303</v>
      </c>
      <c r="C839">
        <v>0</v>
      </c>
    </row>
    <row r="840" spans="2:3" ht="12.75">
      <c r="B840" t="s">
        <v>304</v>
      </c>
      <c r="C840">
        <v>0</v>
      </c>
    </row>
    <row r="841" spans="2:3" ht="12.75">
      <c r="B841" t="s">
        <v>305</v>
      </c>
      <c r="C841">
        <v>56</v>
      </c>
    </row>
    <row r="842" spans="2:3" ht="12.75">
      <c r="B842" t="s">
        <v>306</v>
      </c>
      <c r="C842" t="s">
        <v>367</v>
      </c>
    </row>
    <row r="843" spans="1:3" ht="12.75">
      <c r="A843" t="s">
        <v>307</v>
      </c>
      <c r="C843" t="s">
        <v>367</v>
      </c>
    </row>
    <row r="844" spans="2:3" ht="12.75">
      <c r="B844" t="s">
        <v>308</v>
      </c>
      <c r="C844">
        <v>37898</v>
      </c>
    </row>
    <row r="845" spans="2:3" ht="12.75">
      <c r="B845" t="s">
        <v>309</v>
      </c>
      <c r="C845">
        <v>37898</v>
      </c>
    </row>
    <row r="846" spans="2:3" ht="12.75">
      <c r="B846" t="s">
        <v>310</v>
      </c>
      <c r="C846">
        <v>5675</v>
      </c>
    </row>
    <row r="847" spans="2:3" ht="12.75">
      <c r="B847" t="s">
        <v>311</v>
      </c>
      <c r="C847" t="s">
        <v>367</v>
      </c>
    </row>
    <row r="848" spans="2:3" ht="12.75">
      <c r="B848" t="s">
        <v>312</v>
      </c>
      <c r="C848">
        <v>362</v>
      </c>
    </row>
    <row r="849" spans="2:3" ht="12.75">
      <c r="B849" t="s">
        <v>313</v>
      </c>
      <c r="C849">
        <v>31861</v>
      </c>
    </row>
    <row r="850" spans="2:3" ht="12.75">
      <c r="B850" t="s">
        <v>314</v>
      </c>
      <c r="C850" t="s">
        <v>367</v>
      </c>
    </row>
    <row r="851" spans="2:3" ht="12.75">
      <c r="B851" t="s">
        <v>315</v>
      </c>
      <c r="C851" t="s">
        <v>367</v>
      </c>
    </row>
    <row r="852" spans="2:3" ht="12.75">
      <c r="B852" t="s">
        <v>316</v>
      </c>
      <c r="C852" t="s">
        <v>367</v>
      </c>
    </row>
    <row r="853" spans="2:3" ht="12.75">
      <c r="B853" t="s">
        <v>317</v>
      </c>
      <c r="C853" t="s">
        <v>367</v>
      </c>
    </row>
    <row r="854" spans="2:3" ht="12.75">
      <c r="B854" t="s">
        <v>318</v>
      </c>
      <c r="C854" t="s">
        <v>367</v>
      </c>
    </row>
    <row r="855" spans="2:3" ht="12.75">
      <c r="B855" t="s">
        <v>319</v>
      </c>
      <c r="C855">
        <v>37898</v>
      </c>
    </row>
    <row r="856" spans="2:3" ht="12.75">
      <c r="B856" t="s">
        <v>320</v>
      </c>
      <c r="C856">
        <v>13836</v>
      </c>
    </row>
    <row r="857" spans="2:3" ht="12.75">
      <c r="B857" t="s">
        <v>311</v>
      </c>
      <c r="C857" t="s">
        <v>367</v>
      </c>
    </row>
    <row r="858" spans="2:3" ht="12.75">
      <c r="B858" t="s">
        <v>225</v>
      </c>
      <c r="C858" t="s">
        <v>367</v>
      </c>
    </row>
    <row r="859" spans="2:3" ht="12.75">
      <c r="B859" t="s">
        <v>344</v>
      </c>
      <c r="C859" t="s">
        <v>367</v>
      </c>
    </row>
    <row r="860" spans="2:3" ht="12.75">
      <c r="B860" t="s">
        <v>345</v>
      </c>
      <c r="C860" t="s">
        <v>367</v>
      </c>
    </row>
    <row r="861" spans="2:3" ht="12.75">
      <c r="B861" t="s">
        <v>346</v>
      </c>
      <c r="C861" t="s">
        <v>367</v>
      </c>
    </row>
    <row r="862" spans="2:3" ht="12.75">
      <c r="B862" t="s">
        <v>347</v>
      </c>
      <c r="C862">
        <v>24062</v>
      </c>
    </row>
    <row r="863" spans="2:3" ht="12.75">
      <c r="B863" t="s">
        <v>348</v>
      </c>
      <c r="C863">
        <v>3247</v>
      </c>
    </row>
    <row r="864" spans="2:3" ht="12.75">
      <c r="B864" t="s">
        <v>349</v>
      </c>
      <c r="C864">
        <v>20815</v>
      </c>
    </row>
    <row r="865" spans="2:3" ht="12.75">
      <c r="B865" t="s">
        <v>350</v>
      </c>
      <c r="C865" t="s">
        <v>367</v>
      </c>
    </row>
    <row r="866" spans="2:3" ht="12.75">
      <c r="B866" t="s">
        <v>351</v>
      </c>
      <c r="C866">
        <v>24062</v>
      </c>
    </row>
    <row r="867" spans="2:3" ht="12.75">
      <c r="B867" t="s">
        <v>347</v>
      </c>
      <c r="C867">
        <v>24062</v>
      </c>
    </row>
    <row r="868" spans="2:3" ht="12.75">
      <c r="B868" t="s">
        <v>352</v>
      </c>
      <c r="C868">
        <v>0</v>
      </c>
    </row>
    <row r="869" spans="2:3" ht="12.75">
      <c r="B869" t="s">
        <v>353</v>
      </c>
      <c r="C869" t="s">
        <v>367</v>
      </c>
    </row>
    <row r="870" spans="2:3" ht="12.75">
      <c r="B870" t="s">
        <v>354</v>
      </c>
      <c r="C870">
        <v>0</v>
      </c>
    </row>
    <row r="871" spans="2:3" ht="12.75">
      <c r="B871" t="s">
        <v>355</v>
      </c>
      <c r="C871">
        <v>24062</v>
      </c>
    </row>
    <row r="872" spans="2:3" ht="12.75">
      <c r="B872" t="s">
        <v>356</v>
      </c>
      <c r="C872">
        <v>20631</v>
      </c>
    </row>
    <row r="873" spans="2:3" ht="12.75">
      <c r="B873" t="s">
        <v>357</v>
      </c>
      <c r="C873">
        <v>16054</v>
      </c>
    </row>
    <row r="874" spans="2:3" ht="12.75">
      <c r="B874" t="s">
        <v>358</v>
      </c>
      <c r="C874">
        <v>4577</v>
      </c>
    </row>
    <row r="875" spans="2:3" ht="12.75">
      <c r="B875" t="s">
        <v>359</v>
      </c>
      <c r="C875">
        <v>15</v>
      </c>
    </row>
    <row r="876" spans="2:3" ht="12.75">
      <c r="B876" t="s">
        <v>360</v>
      </c>
      <c r="C876" t="s">
        <v>367</v>
      </c>
    </row>
    <row r="877" spans="2:3" ht="12.75">
      <c r="B877" t="s">
        <v>361</v>
      </c>
      <c r="C877">
        <v>15</v>
      </c>
    </row>
    <row r="878" spans="2:3" ht="12.75">
      <c r="B878" t="s">
        <v>362</v>
      </c>
      <c r="C878">
        <v>3416</v>
      </c>
    </row>
    <row r="879" spans="2:3" ht="12.75">
      <c r="B879" t="s">
        <v>363</v>
      </c>
      <c r="C879" t="s">
        <v>367</v>
      </c>
    </row>
    <row r="880" spans="2:3" ht="12.75">
      <c r="B880" t="s">
        <v>364</v>
      </c>
      <c r="C880" t="s">
        <v>367</v>
      </c>
    </row>
    <row r="881" spans="2:3" ht="12.75">
      <c r="B881" t="s">
        <v>365</v>
      </c>
      <c r="C881">
        <v>29627</v>
      </c>
    </row>
    <row r="882" spans="2:3" ht="12.75">
      <c r="B882" t="s">
        <v>362</v>
      </c>
      <c r="C882">
        <v>3416</v>
      </c>
    </row>
    <row r="883" spans="2:3" ht="12.75">
      <c r="B883" t="s">
        <v>363</v>
      </c>
      <c r="C883" t="s">
        <v>367</v>
      </c>
    </row>
    <row r="884" spans="2:3" ht="12.75">
      <c r="B884" t="s">
        <v>364</v>
      </c>
      <c r="C884" t="s">
        <v>367</v>
      </c>
    </row>
    <row r="885" spans="2:3" ht="12.75">
      <c r="B885" t="s">
        <v>356</v>
      </c>
      <c r="C885" t="s">
        <v>367</v>
      </c>
    </row>
    <row r="886" spans="2:3" ht="12.75">
      <c r="B886" t="s">
        <v>357</v>
      </c>
      <c r="C886" t="s">
        <v>367</v>
      </c>
    </row>
    <row r="887" spans="2:3" ht="12.75">
      <c r="B887" t="s">
        <v>358</v>
      </c>
      <c r="C887" t="s">
        <v>367</v>
      </c>
    </row>
    <row r="888" spans="2:3" ht="12.75">
      <c r="B888" t="s">
        <v>366</v>
      </c>
      <c r="C888">
        <v>20953</v>
      </c>
    </row>
    <row r="889" spans="2:3" ht="12.75">
      <c r="B889" t="s">
        <v>360</v>
      </c>
      <c r="C889">
        <v>20512</v>
      </c>
    </row>
    <row r="890" spans="2:3" ht="12.75">
      <c r="B890" t="s">
        <v>1078</v>
      </c>
      <c r="C890">
        <v>12745</v>
      </c>
    </row>
    <row r="891" spans="2:3" ht="12.75">
      <c r="B891" t="s">
        <v>1079</v>
      </c>
      <c r="C891">
        <v>1</v>
      </c>
    </row>
    <row r="892" spans="2:3" ht="12.75">
      <c r="B892" t="s">
        <v>1080</v>
      </c>
      <c r="C892">
        <v>7766</v>
      </c>
    </row>
    <row r="893" spans="2:3" ht="12.75">
      <c r="B893" t="s">
        <v>1081</v>
      </c>
      <c r="C893">
        <v>441</v>
      </c>
    </row>
    <row r="894" spans="2:3" ht="12.75">
      <c r="B894" t="s">
        <v>1082</v>
      </c>
      <c r="C894">
        <v>5258</v>
      </c>
    </row>
    <row r="895" spans="2:3" ht="12.75">
      <c r="B895" t="s">
        <v>1083</v>
      </c>
      <c r="C895">
        <v>2717</v>
      </c>
    </row>
    <row r="896" spans="2:3" ht="12.75">
      <c r="B896" t="s">
        <v>1084</v>
      </c>
      <c r="C896">
        <v>2154</v>
      </c>
    </row>
    <row r="897" spans="2:3" ht="12.75">
      <c r="B897" t="s">
        <v>1085</v>
      </c>
      <c r="C897">
        <v>153</v>
      </c>
    </row>
    <row r="898" spans="2:3" ht="12.75">
      <c r="B898" t="s">
        <v>1086</v>
      </c>
      <c r="C898">
        <v>0</v>
      </c>
    </row>
    <row r="899" spans="2:3" ht="12.75">
      <c r="B899" t="s">
        <v>1087</v>
      </c>
      <c r="C899">
        <v>234</v>
      </c>
    </row>
    <row r="900" spans="2:3" ht="12.75">
      <c r="B900" t="s">
        <v>1088</v>
      </c>
      <c r="C900">
        <v>2690</v>
      </c>
    </row>
    <row r="901" spans="2:3" ht="12.75">
      <c r="B901" t="s">
        <v>1089</v>
      </c>
      <c r="C901">
        <v>29627</v>
      </c>
    </row>
    <row r="902" spans="2:3" ht="12.75">
      <c r="B902" t="s">
        <v>1090</v>
      </c>
      <c r="C902">
        <v>1928</v>
      </c>
    </row>
    <row r="903" spans="2:3" ht="12.75">
      <c r="B903" t="s">
        <v>1091</v>
      </c>
      <c r="C903">
        <v>589</v>
      </c>
    </row>
    <row r="904" spans="2:3" ht="12.75">
      <c r="B904" t="s">
        <v>1092</v>
      </c>
      <c r="C904">
        <v>1339</v>
      </c>
    </row>
    <row r="905" spans="2:3" ht="12.75">
      <c r="B905" t="s">
        <v>1082</v>
      </c>
      <c r="C905">
        <v>2691</v>
      </c>
    </row>
    <row r="906" spans="2:3" ht="12.75">
      <c r="B906" t="s">
        <v>1083</v>
      </c>
      <c r="C906">
        <v>2683</v>
      </c>
    </row>
    <row r="907" spans="2:3" ht="12.75">
      <c r="B907" t="s">
        <v>1084</v>
      </c>
      <c r="C907">
        <v>0</v>
      </c>
    </row>
    <row r="908" spans="2:3" ht="12.75">
      <c r="B908" t="s">
        <v>1085</v>
      </c>
      <c r="C908">
        <v>0</v>
      </c>
    </row>
    <row r="909" spans="2:3" ht="12.75">
      <c r="B909" t="s">
        <v>1086</v>
      </c>
      <c r="C909">
        <v>0</v>
      </c>
    </row>
    <row r="910" spans="2:3" ht="12.75">
      <c r="B910" t="s">
        <v>1087</v>
      </c>
      <c r="C910">
        <v>8</v>
      </c>
    </row>
    <row r="911" spans="2:3" ht="12.75">
      <c r="B911" t="s">
        <v>1093</v>
      </c>
      <c r="C911">
        <v>25008</v>
      </c>
    </row>
    <row r="912" spans="2:3" ht="12.75">
      <c r="B912" t="s">
        <v>1088</v>
      </c>
      <c r="C912">
        <v>2770</v>
      </c>
    </row>
    <row r="913" spans="2:3" ht="12.75">
      <c r="B913" t="s">
        <v>1094</v>
      </c>
      <c r="C913">
        <v>3416</v>
      </c>
    </row>
    <row r="914" spans="2:3" ht="12.75">
      <c r="B914" t="s">
        <v>1095</v>
      </c>
      <c r="C914">
        <v>70227</v>
      </c>
    </row>
    <row r="915" spans="2:3" ht="12.75">
      <c r="B915" t="s">
        <v>1093</v>
      </c>
      <c r="C915">
        <v>25008</v>
      </c>
    </row>
    <row r="916" spans="2:3" ht="12.75">
      <c r="B916" t="s">
        <v>1096</v>
      </c>
      <c r="C916">
        <v>26666</v>
      </c>
    </row>
    <row r="917" spans="2:3" ht="12.75">
      <c r="B917" t="s">
        <v>1097</v>
      </c>
      <c r="C917">
        <v>25589</v>
      </c>
    </row>
    <row r="918" spans="2:3" ht="12.75">
      <c r="B918" t="s">
        <v>1098</v>
      </c>
      <c r="C918">
        <v>1077</v>
      </c>
    </row>
    <row r="919" spans="2:3" ht="12.75">
      <c r="B919" t="s">
        <v>1099</v>
      </c>
      <c r="C919">
        <v>17991</v>
      </c>
    </row>
    <row r="920" spans="2:3" ht="12.75">
      <c r="B920" t="s">
        <v>1100</v>
      </c>
      <c r="C920">
        <v>17991</v>
      </c>
    </row>
    <row r="921" spans="2:3" ht="12.75">
      <c r="B921" t="s">
        <v>1101</v>
      </c>
      <c r="C921">
        <v>17991</v>
      </c>
    </row>
    <row r="922" spans="2:3" ht="12.75">
      <c r="B922" t="s">
        <v>1102</v>
      </c>
      <c r="C922">
        <v>0</v>
      </c>
    </row>
    <row r="923" spans="2:3" ht="12.75">
      <c r="B923" t="s">
        <v>1103</v>
      </c>
      <c r="C923" t="s">
        <v>367</v>
      </c>
    </row>
    <row r="924" spans="2:3" ht="12.75">
      <c r="B924" t="s">
        <v>1104</v>
      </c>
      <c r="C924" t="s">
        <v>367</v>
      </c>
    </row>
    <row r="925" spans="2:3" ht="12.75">
      <c r="B925" t="s">
        <v>1105</v>
      </c>
      <c r="C925">
        <v>562</v>
      </c>
    </row>
    <row r="926" spans="2:3" ht="12.75">
      <c r="B926" t="s">
        <v>1106</v>
      </c>
      <c r="C926">
        <v>0</v>
      </c>
    </row>
    <row r="927" spans="2:3" ht="12.75">
      <c r="B927" t="s">
        <v>1107</v>
      </c>
      <c r="C927">
        <v>2</v>
      </c>
    </row>
    <row r="928" spans="2:3" ht="12.75">
      <c r="B928" t="s">
        <v>1108</v>
      </c>
      <c r="C928">
        <v>271</v>
      </c>
    </row>
    <row r="929" spans="2:3" ht="12.75">
      <c r="B929" t="s">
        <v>1109</v>
      </c>
      <c r="C929">
        <v>289</v>
      </c>
    </row>
    <row r="930" spans="2:3" ht="12.75">
      <c r="B930" t="s">
        <v>1110</v>
      </c>
      <c r="C930" t="s">
        <v>367</v>
      </c>
    </row>
    <row r="931" spans="2:3" ht="12.75">
      <c r="B931" t="s">
        <v>1111</v>
      </c>
      <c r="C931">
        <v>70227</v>
      </c>
    </row>
    <row r="932" spans="2:3" ht="12.75">
      <c r="B932" t="s">
        <v>1096</v>
      </c>
      <c r="C932">
        <v>80</v>
      </c>
    </row>
    <row r="933" spans="2:3" ht="12.75">
      <c r="B933" t="s">
        <v>1097</v>
      </c>
      <c r="C933">
        <v>70</v>
      </c>
    </row>
    <row r="934" spans="2:3" ht="12.75">
      <c r="B934" t="s">
        <v>1098</v>
      </c>
      <c r="C934">
        <v>10</v>
      </c>
    </row>
    <row r="935" spans="2:3" ht="12.75">
      <c r="B935" t="s">
        <v>1099</v>
      </c>
      <c r="C935">
        <v>47105</v>
      </c>
    </row>
    <row r="936" spans="2:3" ht="12.75">
      <c r="B936" t="s">
        <v>1100</v>
      </c>
      <c r="C936" t="s">
        <v>367</v>
      </c>
    </row>
    <row r="937" spans="2:3" ht="12.75">
      <c r="B937" t="s">
        <v>1101</v>
      </c>
      <c r="C937" t="s">
        <v>367</v>
      </c>
    </row>
    <row r="938" spans="2:3" ht="12.75">
      <c r="B938" t="s">
        <v>1102</v>
      </c>
      <c r="C938" t="s">
        <v>367</v>
      </c>
    </row>
    <row r="939" spans="2:3" ht="12.75">
      <c r="B939" t="s">
        <v>1103</v>
      </c>
      <c r="C939">
        <v>25294</v>
      </c>
    </row>
    <row r="940" spans="2:3" ht="12.75">
      <c r="B940" t="s">
        <v>1104</v>
      </c>
      <c r="C940">
        <v>21811</v>
      </c>
    </row>
    <row r="941" spans="2:3" ht="12.75">
      <c r="B941" t="s">
        <v>1105</v>
      </c>
      <c r="C941">
        <v>3978</v>
      </c>
    </row>
    <row r="942" spans="2:3" ht="12.75">
      <c r="B942" t="s">
        <v>1106</v>
      </c>
      <c r="C942">
        <v>26</v>
      </c>
    </row>
    <row r="943" spans="2:3" ht="12.75">
      <c r="B943" t="s">
        <v>1107</v>
      </c>
      <c r="C943">
        <v>0</v>
      </c>
    </row>
    <row r="944" spans="2:3" ht="12.75">
      <c r="B944" t="s">
        <v>1108</v>
      </c>
      <c r="C944">
        <v>509</v>
      </c>
    </row>
    <row r="945" spans="2:3" ht="12.75">
      <c r="B945" t="s">
        <v>1109</v>
      </c>
      <c r="C945">
        <v>3443</v>
      </c>
    </row>
    <row r="946" spans="2:3" ht="12.75">
      <c r="B946" t="s">
        <v>1110</v>
      </c>
      <c r="C946">
        <v>1061</v>
      </c>
    </row>
    <row r="947" spans="2:3" ht="12.75">
      <c r="B947" t="s">
        <v>1112</v>
      </c>
      <c r="C947">
        <v>19064</v>
      </c>
    </row>
    <row r="948" spans="2:3" ht="12.75">
      <c r="B948" t="s">
        <v>1113</v>
      </c>
      <c r="C948">
        <v>40875</v>
      </c>
    </row>
    <row r="949" spans="2:3" ht="12.75">
      <c r="B949" t="s">
        <v>1114</v>
      </c>
      <c r="C949">
        <v>40875</v>
      </c>
    </row>
    <row r="950" spans="2:3" ht="12.75">
      <c r="B950" t="s">
        <v>1113</v>
      </c>
      <c r="C950">
        <v>40875</v>
      </c>
    </row>
    <row r="951" spans="2:3" ht="12.75">
      <c r="B951" t="s">
        <v>1115</v>
      </c>
      <c r="C951" t="s">
        <v>367</v>
      </c>
    </row>
    <row r="952" spans="2:3" ht="12.75">
      <c r="B952" t="s">
        <v>1116</v>
      </c>
      <c r="C952">
        <v>40875</v>
      </c>
    </row>
    <row r="953" spans="2:3" ht="12.75">
      <c r="B953" t="s">
        <v>1117</v>
      </c>
      <c r="C953">
        <v>33314</v>
      </c>
    </row>
    <row r="954" spans="2:3" ht="12.75">
      <c r="B954" t="s">
        <v>1118</v>
      </c>
      <c r="C954">
        <v>21811</v>
      </c>
    </row>
    <row r="955" spans="2:3" ht="12.75">
      <c r="B955" t="s">
        <v>1119</v>
      </c>
      <c r="C955">
        <v>11503</v>
      </c>
    </row>
    <row r="956" spans="2:3" ht="12.75">
      <c r="B956" t="s">
        <v>1115</v>
      </c>
      <c r="C956">
        <v>0</v>
      </c>
    </row>
    <row r="957" spans="2:3" ht="12.75">
      <c r="B957" t="s">
        <v>1120</v>
      </c>
      <c r="C957">
        <v>7561</v>
      </c>
    </row>
    <row r="958" spans="2:3" ht="12.75">
      <c r="B958" t="s">
        <v>1121</v>
      </c>
      <c r="C958" t="s">
        <v>367</v>
      </c>
    </row>
    <row r="959" spans="2:3" ht="12.75">
      <c r="B959" t="s">
        <v>1122</v>
      </c>
      <c r="C959">
        <v>8169</v>
      </c>
    </row>
    <row r="960" spans="2:3" ht="12.75">
      <c r="B960" t="s">
        <v>1120</v>
      </c>
      <c r="C960">
        <v>7561</v>
      </c>
    </row>
    <row r="961" spans="2:3" ht="12.75">
      <c r="B961" t="s">
        <v>1121</v>
      </c>
      <c r="C961" t="s">
        <v>367</v>
      </c>
    </row>
    <row r="962" spans="2:3" ht="12.75">
      <c r="B962" t="s">
        <v>1123</v>
      </c>
      <c r="C962">
        <v>608</v>
      </c>
    </row>
    <row r="963" spans="2:3" ht="12.75">
      <c r="B963" t="s">
        <v>1124</v>
      </c>
      <c r="C963">
        <v>472</v>
      </c>
    </row>
    <row r="964" spans="2:3" ht="12.75">
      <c r="B964" t="s">
        <v>1125</v>
      </c>
      <c r="C964">
        <v>122</v>
      </c>
    </row>
    <row r="965" spans="2:3" ht="12.75">
      <c r="B965" t="s">
        <v>1126</v>
      </c>
      <c r="C965">
        <v>122</v>
      </c>
    </row>
    <row r="966" spans="2:3" ht="12.75">
      <c r="B966" t="s">
        <v>1127</v>
      </c>
      <c r="C966">
        <v>14</v>
      </c>
    </row>
    <row r="967" spans="2:3" ht="12.75">
      <c r="B967" t="s">
        <v>1128</v>
      </c>
      <c r="C967">
        <v>8169</v>
      </c>
    </row>
    <row r="968" spans="2:3" ht="12.75">
      <c r="B968" t="s">
        <v>1123</v>
      </c>
      <c r="C968">
        <v>457</v>
      </c>
    </row>
    <row r="969" spans="2:3" ht="12.75">
      <c r="B969" t="s">
        <v>1124</v>
      </c>
      <c r="C969" t="s">
        <v>367</v>
      </c>
    </row>
    <row r="970" spans="2:3" ht="12.75">
      <c r="B970" t="s">
        <v>1125</v>
      </c>
      <c r="C970">
        <v>398</v>
      </c>
    </row>
    <row r="971" spans="2:3" ht="12.75">
      <c r="B971" t="s">
        <v>1126</v>
      </c>
      <c r="C971" t="s">
        <v>367</v>
      </c>
    </row>
    <row r="972" spans="2:3" ht="12.75">
      <c r="B972" t="s">
        <v>1127</v>
      </c>
      <c r="C972">
        <v>59</v>
      </c>
    </row>
    <row r="973" spans="2:3" ht="12.75">
      <c r="B973" t="s">
        <v>1129</v>
      </c>
      <c r="C973">
        <v>3247</v>
      </c>
    </row>
    <row r="974" spans="2:3" ht="12.75">
      <c r="B974" t="s">
        <v>1130</v>
      </c>
      <c r="C974">
        <v>4465</v>
      </c>
    </row>
    <row r="975" spans="2:3" ht="12.75">
      <c r="B975" t="s">
        <v>1131</v>
      </c>
      <c r="C975">
        <v>7712</v>
      </c>
    </row>
    <row r="976" spans="2:3" ht="12.75">
      <c r="B976" t="s">
        <v>1130</v>
      </c>
      <c r="C976">
        <v>4465</v>
      </c>
    </row>
    <row r="977" spans="2:3" ht="12.75">
      <c r="B977" t="s">
        <v>1129</v>
      </c>
      <c r="C977">
        <v>3247</v>
      </c>
    </row>
    <row r="978" spans="2:3" ht="12.75">
      <c r="B978" t="s">
        <v>1132</v>
      </c>
      <c r="C978">
        <v>7712</v>
      </c>
    </row>
    <row r="979" spans="2:3" ht="12.75">
      <c r="B979" t="s">
        <v>1133</v>
      </c>
      <c r="C979">
        <v>4547</v>
      </c>
    </row>
    <row r="980" spans="2:3" ht="12.75">
      <c r="B980" t="s">
        <v>1134</v>
      </c>
      <c r="C980">
        <v>4464</v>
      </c>
    </row>
    <row r="981" spans="2:3" ht="12.75">
      <c r="B981" t="s">
        <v>1135</v>
      </c>
      <c r="C981">
        <v>81</v>
      </c>
    </row>
    <row r="982" spans="2:3" ht="12.75">
      <c r="B982" t="s">
        <v>1136</v>
      </c>
      <c r="C982">
        <v>2</v>
      </c>
    </row>
    <row r="983" spans="2:3" ht="12.75">
      <c r="B983" t="s">
        <v>1137</v>
      </c>
      <c r="C983">
        <v>-153</v>
      </c>
    </row>
    <row r="984" spans="2:3" ht="12.75">
      <c r="B984" t="s">
        <v>1138</v>
      </c>
      <c r="C984">
        <v>3318</v>
      </c>
    </row>
    <row r="985" spans="2:3" ht="12.75">
      <c r="B985" t="s">
        <v>1139</v>
      </c>
      <c r="C985" t="s">
        <v>367</v>
      </c>
    </row>
    <row r="986" spans="1:3" ht="12.75">
      <c r="A986" t="s">
        <v>1140</v>
      </c>
      <c r="C986" t="s">
        <v>367</v>
      </c>
    </row>
    <row r="987" spans="2:3" ht="12.75">
      <c r="B987" t="s">
        <v>1141</v>
      </c>
      <c r="C987">
        <v>32793</v>
      </c>
    </row>
    <row r="988" spans="2:3" ht="12.75">
      <c r="B988" t="s">
        <v>1142</v>
      </c>
      <c r="C988">
        <v>32793</v>
      </c>
    </row>
    <row r="989" spans="2:3" ht="12.75">
      <c r="B989" t="s">
        <v>1143</v>
      </c>
      <c r="C989">
        <v>14215</v>
      </c>
    </row>
    <row r="990" spans="2:3" ht="12.75">
      <c r="B990" t="s">
        <v>1144</v>
      </c>
      <c r="C990" t="s">
        <v>367</v>
      </c>
    </row>
    <row r="991" spans="2:3" ht="12.75">
      <c r="B991" t="s">
        <v>1145</v>
      </c>
      <c r="C991">
        <v>14127</v>
      </c>
    </row>
    <row r="992" spans="2:3" ht="12.75">
      <c r="B992" t="s">
        <v>1146</v>
      </c>
      <c r="C992">
        <v>4451</v>
      </c>
    </row>
    <row r="993" spans="2:3" ht="12.75">
      <c r="B993" t="s">
        <v>1314</v>
      </c>
      <c r="C993" t="s">
        <v>367</v>
      </c>
    </row>
    <row r="994" spans="2:3" ht="12.75">
      <c r="B994" t="s">
        <v>1315</v>
      </c>
      <c r="C994" t="s">
        <v>367</v>
      </c>
    </row>
    <row r="995" spans="2:3" ht="12.75">
      <c r="B995" t="s">
        <v>1316</v>
      </c>
      <c r="C995" t="s">
        <v>367</v>
      </c>
    </row>
    <row r="996" spans="2:3" ht="12.75">
      <c r="B996" t="s">
        <v>1317</v>
      </c>
      <c r="C996" t="s">
        <v>367</v>
      </c>
    </row>
    <row r="997" spans="2:3" ht="12.75">
      <c r="B997" t="s">
        <v>1318</v>
      </c>
      <c r="C997" t="s">
        <v>367</v>
      </c>
    </row>
    <row r="998" spans="2:3" ht="12.75">
      <c r="B998" t="s">
        <v>1319</v>
      </c>
      <c r="C998">
        <v>32793</v>
      </c>
    </row>
    <row r="999" spans="2:3" ht="12.75">
      <c r="B999" t="s">
        <v>368</v>
      </c>
      <c r="C999">
        <v>13101</v>
      </c>
    </row>
    <row r="1000" spans="2:3" ht="12.75">
      <c r="B1000" t="s">
        <v>1144</v>
      </c>
      <c r="C1000" t="s">
        <v>367</v>
      </c>
    </row>
    <row r="1001" spans="2:3" ht="12.75">
      <c r="B1001" t="s">
        <v>369</v>
      </c>
      <c r="C1001" t="s">
        <v>367</v>
      </c>
    </row>
    <row r="1002" spans="2:3" ht="12.75">
      <c r="B1002" t="s">
        <v>688</v>
      </c>
      <c r="C1002" t="s">
        <v>367</v>
      </c>
    </row>
    <row r="1003" spans="2:3" ht="12.75">
      <c r="B1003" t="s">
        <v>689</v>
      </c>
      <c r="C1003" t="s">
        <v>367</v>
      </c>
    </row>
    <row r="1004" spans="2:3" ht="12.75">
      <c r="B1004" t="s">
        <v>690</v>
      </c>
      <c r="C1004" t="s">
        <v>367</v>
      </c>
    </row>
    <row r="1005" spans="2:3" ht="12.75">
      <c r="B1005" t="s">
        <v>691</v>
      </c>
      <c r="C1005">
        <v>19692</v>
      </c>
    </row>
    <row r="1006" spans="2:3" ht="12.75">
      <c r="B1006" t="s">
        <v>692</v>
      </c>
      <c r="C1006">
        <v>5901</v>
      </c>
    </row>
    <row r="1007" spans="2:3" ht="12.75">
      <c r="B1007" t="s">
        <v>693</v>
      </c>
      <c r="C1007">
        <v>13791</v>
      </c>
    </row>
    <row r="1008" spans="2:3" ht="12.75">
      <c r="B1008" t="s">
        <v>694</v>
      </c>
      <c r="C1008" t="s">
        <v>367</v>
      </c>
    </row>
    <row r="1009" spans="2:3" ht="12.75">
      <c r="B1009" t="s">
        <v>695</v>
      </c>
      <c r="C1009">
        <v>20863</v>
      </c>
    </row>
    <row r="1010" spans="2:3" ht="12.75">
      <c r="B1010" t="s">
        <v>691</v>
      </c>
      <c r="C1010">
        <v>19692</v>
      </c>
    </row>
    <row r="1011" spans="2:3" ht="12.75">
      <c r="B1011" t="s">
        <v>696</v>
      </c>
      <c r="C1011">
        <v>1171</v>
      </c>
    </row>
    <row r="1012" spans="2:3" ht="12.75">
      <c r="B1012" t="s">
        <v>697</v>
      </c>
      <c r="C1012" t="s">
        <v>367</v>
      </c>
    </row>
    <row r="1013" spans="2:3" ht="12.75">
      <c r="B1013" t="s">
        <v>698</v>
      </c>
      <c r="C1013">
        <v>1171</v>
      </c>
    </row>
    <row r="1014" spans="2:3" ht="12.75">
      <c r="B1014" t="s">
        <v>699</v>
      </c>
      <c r="C1014">
        <v>20863</v>
      </c>
    </row>
    <row r="1015" spans="2:3" ht="12.75">
      <c r="B1015" t="s">
        <v>700</v>
      </c>
      <c r="C1015">
        <v>3868</v>
      </c>
    </row>
    <row r="1016" spans="2:3" ht="12.75">
      <c r="B1016" t="s">
        <v>1016</v>
      </c>
      <c r="C1016">
        <v>3107</v>
      </c>
    </row>
    <row r="1017" spans="2:3" ht="12.75">
      <c r="B1017" t="s">
        <v>1017</v>
      </c>
      <c r="C1017">
        <v>761</v>
      </c>
    </row>
    <row r="1018" spans="2:3" ht="12.75">
      <c r="B1018" t="s">
        <v>1018</v>
      </c>
      <c r="C1018">
        <v>17</v>
      </c>
    </row>
    <row r="1019" spans="2:3" ht="12.75">
      <c r="B1019" t="s">
        <v>1019</v>
      </c>
      <c r="C1019" t="s">
        <v>367</v>
      </c>
    </row>
    <row r="1020" spans="2:3" ht="12.75">
      <c r="B1020" t="s">
        <v>1020</v>
      </c>
      <c r="C1020">
        <v>17</v>
      </c>
    </row>
    <row r="1021" spans="2:3" ht="12.75">
      <c r="B1021" t="s">
        <v>1021</v>
      </c>
      <c r="C1021">
        <v>16978</v>
      </c>
    </row>
    <row r="1022" spans="2:3" ht="12.75">
      <c r="B1022" t="s">
        <v>1022</v>
      </c>
      <c r="C1022">
        <v>10990</v>
      </c>
    </row>
    <row r="1023" spans="2:3" ht="12.75">
      <c r="B1023" t="s">
        <v>1023</v>
      </c>
      <c r="C1023">
        <v>5988</v>
      </c>
    </row>
    <row r="1024" spans="2:3" ht="12.75">
      <c r="B1024" t="s">
        <v>1024</v>
      </c>
      <c r="C1024">
        <v>99608</v>
      </c>
    </row>
    <row r="1025" spans="2:3" ht="12.75">
      <c r="B1025" t="s">
        <v>1021</v>
      </c>
      <c r="C1025">
        <v>16978</v>
      </c>
    </row>
    <row r="1026" spans="2:3" ht="12.75">
      <c r="B1026" t="s">
        <v>1022</v>
      </c>
      <c r="C1026">
        <v>10990</v>
      </c>
    </row>
    <row r="1027" spans="2:3" ht="12.75">
      <c r="B1027" t="s">
        <v>1023</v>
      </c>
      <c r="C1027">
        <v>5988</v>
      </c>
    </row>
    <row r="1028" spans="2:3" ht="12.75">
      <c r="B1028" t="s">
        <v>700</v>
      </c>
      <c r="C1028">
        <v>73656</v>
      </c>
    </row>
    <row r="1029" spans="2:3" ht="12.75">
      <c r="B1029" t="s">
        <v>1016</v>
      </c>
      <c r="C1029">
        <v>58992</v>
      </c>
    </row>
    <row r="1030" spans="2:3" ht="12.75">
      <c r="B1030" t="s">
        <v>1017</v>
      </c>
      <c r="C1030">
        <v>14664</v>
      </c>
    </row>
    <row r="1031" spans="2:3" ht="12.75">
      <c r="B1031" t="s">
        <v>1025</v>
      </c>
      <c r="C1031" t="s">
        <v>367</v>
      </c>
    </row>
    <row r="1032" spans="2:3" ht="12.75">
      <c r="B1032" t="s">
        <v>1019</v>
      </c>
      <c r="C1032" t="s">
        <v>367</v>
      </c>
    </row>
    <row r="1033" spans="2:3" ht="12.75">
      <c r="B1033" t="s">
        <v>1026</v>
      </c>
      <c r="C1033" t="s">
        <v>367</v>
      </c>
    </row>
    <row r="1034" spans="2:3" ht="12.75">
      <c r="B1034" t="s">
        <v>1027</v>
      </c>
      <c r="C1034" t="s">
        <v>367</v>
      </c>
    </row>
    <row r="1035" spans="2:3" ht="12.75">
      <c r="B1035" t="s">
        <v>1028</v>
      </c>
      <c r="C1035" t="s">
        <v>367</v>
      </c>
    </row>
    <row r="1036" spans="2:3" ht="12.75">
      <c r="B1036" t="s">
        <v>1029</v>
      </c>
      <c r="C1036" t="s">
        <v>367</v>
      </c>
    </row>
    <row r="1037" spans="2:3" ht="12.75">
      <c r="B1037" t="s">
        <v>1030</v>
      </c>
      <c r="C1037">
        <v>8974</v>
      </c>
    </row>
    <row r="1038" spans="2:3" ht="12.75">
      <c r="B1038" t="s">
        <v>1031</v>
      </c>
      <c r="C1038">
        <v>1735</v>
      </c>
    </row>
    <row r="1039" spans="2:3" ht="12.75">
      <c r="B1039" t="s">
        <v>1032</v>
      </c>
      <c r="C1039">
        <v>5991</v>
      </c>
    </row>
    <row r="1040" spans="2:3" ht="12.75">
      <c r="B1040" t="s">
        <v>1033</v>
      </c>
      <c r="C1040">
        <v>0</v>
      </c>
    </row>
    <row r="1041" spans="2:3" ht="12.75">
      <c r="B1041" t="s">
        <v>1034</v>
      </c>
      <c r="C1041">
        <v>1170</v>
      </c>
    </row>
    <row r="1042" spans="2:3" ht="12.75">
      <c r="B1042" t="s">
        <v>1035</v>
      </c>
      <c r="C1042">
        <v>78</v>
      </c>
    </row>
    <row r="1043" spans="2:3" ht="12.75">
      <c r="B1043" t="s">
        <v>1036</v>
      </c>
      <c r="C1043">
        <v>1102</v>
      </c>
    </row>
    <row r="1044" spans="2:3" ht="12.75">
      <c r="B1044" t="s">
        <v>795</v>
      </c>
      <c r="C1044">
        <v>99608</v>
      </c>
    </row>
    <row r="1045" spans="2:3" ht="12.75">
      <c r="B1045" t="s">
        <v>796</v>
      </c>
      <c r="C1045" t="s">
        <v>367</v>
      </c>
    </row>
    <row r="1046" spans="2:3" ht="12.75">
      <c r="B1046" t="s">
        <v>797</v>
      </c>
      <c r="C1046" t="s">
        <v>367</v>
      </c>
    </row>
    <row r="1047" spans="2:3" ht="12.75">
      <c r="B1047" t="s">
        <v>798</v>
      </c>
      <c r="C1047" t="s">
        <v>367</v>
      </c>
    </row>
    <row r="1048" spans="2:3" ht="12.75">
      <c r="B1048" t="s">
        <v>1030</v>
      </c>
      <c r="C1048">
        <v>1606</v>
      </c>
    </row>
    <row r="1049" spans="2:3" ht="12.75">
      <c r="B1049" t="s">
        <v>1031</v>
      </c>
      <c r="C1049">
        <v>1420</v>
      </c>
    </row>
    <row r="1050" spans="2:3" ht="12.75">
      <c r="B1050" t="s">
        <v>1032</v>
      </c>
      <c r="C1050">
        <v>0</v>
      </c>
    </row>
    <row r="1051" spans="2:3" ht="12.75">
      <c r="B1051" t="s">
        <v>1033</v>
      </c>
      <c r="C1051">
        <v>0</v>
      </c>
    </row>
    <row r="1052" spans="2:3" ht="12.75">
      <c r="B1052" t="s">
        <v>1034</v>
      </c>
      <c r="C1052">
        <v>0</v>
      </c>
    </row>
    <row r="1053" spans="2:3" ht="12.75">
      <c r="B1053" t="s">
        <v>1035</v>
      </c>
      <c r="C1053">
        <v>186</v>
      </c>
    </row>
    <row r="1054" spans="2:3" ht="12.75">
      <c r="B1054" t="s">
        <v>799</v>
      </c>
      <c r="C1054">
        <v>98002</v>
      </c>
    </row>
    <row r="1055" spans="2:3" ht="12.75">
      <c r="B1055" t="s">
        <v>1036</v>
      </c>
      <c r="C1055">
        <v>2242</v>
      </c>
    </row>
    <row r="1056" spans="2:3" ht="12.75">
      <c r="B1056" t="s">
        <v>800</v>
      </c>
      <c r="C1056">
        <v>15721</v>
      </c>
    </row>
    <row r="1057" spans="2:3" ht="12.75">
      <c r="B1057" t="s">
        <v>801</v>
      </c>
      <c r="C1057">
        <v>154399</v>
      </c>
    </row>
    <row r="1058" spans="2:3" ht="12.75">
      <c r="B1058" t="s">
        <v>799</v>
      </c>
      <c r="C1058">
        <v>98002</v>
      </c>
    </row>
    <row r="1059" spans="2:3" ht="12.75">
      <c r="B1059" t="s">
        <v>802</v>
      </c>
      <c r="C1059" t="s">
        <v>367</v>
      </c>
    </row>
    <row r="1060" spans="2:3" ht="12.75">
      <c r="B1060" t="s">
        <v>803</v>
      </c>
      <c r="C1060" t="s">
        <v>367</v>
      </c>
    </row>
    <row r="1061" spans="2:3" ht="12.75">
      <c r="B1061" t="s">
        <v>804</v>
      </c>
      <c r="C1061" t="s">
        <v>367</v>
      </c>
    </row>
    <row r="1062" spans="2:3" ht="12.75">
      <c r="B1062" t="s">
        <v>805</v>
      </c>
      <c r="C1062">
        <v>51645</v>
      </c>
    </row>
    <row r="1063" spans="2:3" ht="12.75">
      <c r="B1063" t="s">
        <v>806</v>
      </c>
      <c r="C1063">
        <v>0</v>
      </c>
    </row>
    <row r="1064" spans="2:3" ht="12.75">
      <c r="B1064" t="s">
        <v>807</v>
      </c>
      <c r="C1064">
        <v>0</v>
      </c>
    </row>
    <row r="1065" spans="2:3" ht="12.75">
      <c r="B1065" t="s">
        <v>808</v>
      </c>
      <c r="C1065">
        <v>0</v>
      </c>
    </row>
    <row r="1066" spans="2:3" ht="12.75">
      <c r="B1066" t="s">
        <v>809</v>
      </c>
      <c r="C1066">
        <v>26462</v>
      </c>
    </row>
    <row r="1067" spans="2:3" ht="12.75">
      <c r="B1067" t="s">
        <v>810</v>
      </c>
      <c r="C1067">
        <v>25183</v>
      </c>
    </row>
    <row r="1068" spans="2:3" ht="12.75">
      <c r="B1068" t="s">
        <v>811</v>
      </c>
      <c r="C1068">
        <v>4752</v>
      </c>
    </row>
    <row r="1069" spans="2:3" ht="12.75">
      <c r="B1069" t="s">
        <v>812</v>
      </c>
      <c r="C1069" t="s">
        <v>367</v>
      </c>
    </row>
    <row r="1070" spans="2:3" ht="12.75">
      <c r="B1070" t="s">
        <v>813</v>
      </c>
      <c r="C1070">
        <v>983</v>
      </c>
    </row>
    <row r="1071" spans="2:3" ht="12.75">
      <c r="B1071" t="s">
        <v>814</v>
      </c>
      <c r="C1071" t="s">
        <v>367</v>
      </c>
    </row>
    <row r="1072" spans="2:3" ht="12.75">
      <c r="B1072" t="s">
        <v>815</v>
      </c>
      <c r="C1072">
        <v>3769</v>
      </c>
    </row>
    <row r="1073" spans="2:3" ht="12.75">
      <c r="B1073" t="s">
        <v>816</v>
      </c>
      <c r="C1073" t="s">
        <v>367</v>
      </c>
    </row>
    <row r="1074" spans="2:3" ht="12.75">
      <c r="B1074" t="s">
        <v>817</v>
      </c>
      <c r="C1074">
        <v>154399</v>
      </c>
    </row>
    <row r="1075" spans="2:3" ht="12.75">
      <c r="B1075" t="s">
        <v>802</v>
      </c>
      <c r="C1075">
        <v>20926</v>
      </c>
    </row>
    <row r="1076" spans="2:3" ht="12.75">
      <c r="B1076" t="s">
        <v>803</v>
      </c>
      <c r="C1076">
        <v>20204</v>
      </c>
    </row>
    <row r="1077" spans="2:3" ht="12.75">
      <c r="B1077" t="s">
        <v>804</v>
      </c>
      <c r="C1077">
        <v>722</v>
      </c>
    </row>
    <row r="1078" spans="2:3" ht="12.75">
      <c r="B1078" t="s">
        <v>805</v>
      </c>
      <c r="C1078">
        <v>23034</v>
      </c>
    </row>
    <row r="1079" spans="2:3" ht="12.75">
      <c r="B1079" t="s">
        <v>806</v>
      </c>
      <c r="C1079">
        <v>19653</v>
      </c>
    </row>
    <row r="1080" spans="2:3" ht="12.75">
      <c r="B1080" t="s">
        <v>807</v>
      </c>
      <c r="C1080">
        <v>19623</v>
      </c>
    </row>
    <row r="1081" spans="2:3" ht="12.75">
      <c r="B1081" t="s">
        <v>808</v>
      </c>
      <c r="C1081">
        <v>30</v>
      </c>
    </row>
    <row r="1082" spans="2:3" ht="12.75">
      <c r="B1082" t="s">
        <v>809</v>
      </c>
      <c r="C1082">
        <v>9</v>
      </c>
    </row>
    <row r="1083" spans="2:3" ht="12.75">
      <c r="B1083" t="s">
        <v>810</v>
      </c>
      <c r="C1083">
        <v>3372</v>
      </c>
    </row>
    <row r="1084" spans="2:3" ht="12.75">
      <c r="B1084" t="s">
        <v>811</v>
      </c>
      <c r="C1084">
        <v>2751</v>
      </c>
    </row>
    <row r="1085" spans="2:3" ht="12.75">
      <c r="B1085" t="s">
        <v>812</v>
      </c>
      <c r="C1085">
        <v>983</v>
      </c>
    </row>
    <row r="1086" spans="2:3" ht="12.75">
      <c r="B1086" t="s">
        <v>813</v>
      </c>
      <c r="C1086" t="s">
        <v>367</v>
      </c>
    </row>
    <row r="1087" spans="2:3" ht="12.75">
      <c r="B1087" t="s">
        <v>814</v>
      </c>
      <c r="C1087" t="s">
        <v>367</v>
      </c>
    </row>
    <row r="1088" spans="2:3" ht="12.75">
      <c r="B1088" t="s">
        <v>815</v>
      </c>
      <c r="C1088">
        <v>1768</v>
      </c>
    </row>
    <row r="1089" spans="2:3" ht="12.75">
      <c r="B1089" t="s">
        <v>816</v>
      </c>
      <c r="C1089" t="s">
        <v>367</v>
      </c>
    </row>
    <row r="1090" spans="2:3" ht="12.75">
      <c r="B1090" t="s">
        <v>818</v>
      </c>
      <c r="C1090">
        <v>107688</v>
      </c>
    </row>
    <row r="1091" spans="2:3" ht="12.75">
      <c r="B1091" t="s">
        <v>819</v>
      </c>
      <c r="C1091">
        <v>85877</v>
      </c>
    </row>
    <row r="1092" spans="2:3" ht="12.75">
      <c r="B1092" t="s">
        <v>820</v>
      </c>
      <c r="C1092">
        <v>86201</v>
      </c>
    </row>
    <row r="1093" spans="2:3" ht="12.75">
      <c r="B1093" t="s">
        <v>819</v>
      </c>
      <c r="C1093">
        <v>85877</v>
      </c>
    </row>
    <row r="1094" spans="2:3" ht="12.75">
      <c r="B1094" t="s">
        <v>821</v>
      </c>
      <c r="C1094">
        <v>324</v>
      </c>
    </row>
    <row r="1095" spans="2:3" ht="12.75">
      <c r="B1095" t="s">
        <v>822</v>
      </c>
      <c r="C1095">
        <v>86201</v>
      </c>
    </row>
    <row r="1096" spans="2:3" ht="12.75">
      <c r="B1096" t="s">
        <v>823</v>
      </c>
      <c r="C1096">
        <v>78137</v>
      </c>
    </row>
    <row r="1097" spans="2:3" ht="12.75">
      <c r="B1097" t="s">
        <v>824</v>
      </c>
      <c r="C1097">
        <v>78137</v>
      </c>
    </row>
    <row r="1098" spans="2:3" ht="12.75">
      <c r="B1098" t="s">
        <v>825</v>
      </c>
      <c r="C1098" t="s">
        <v>367</v>
      </c>
    </row>
    <row r="1099" spans="2:3" ht="12.75">
      <c r="B1099" t="s">
        <v>821</v>
      </c>
      <c r="C1099">
        <v>0</v>
      </c>
    </row>
    <row r="1100" spans="2:3" ht="12.75">
      <c r="B1100" t="s">
        <v>826</v>
      </c>
      <c r="C1100">
        <v>8064</v>
      </c>
    </row>
    <row r="1101" spans="2:3" ht="12.75">
      <c r="B1101" t="s">
        <v>827</v>
      </c>
      <c r="C1101" t="s">
        <v>367</v>
      </c>
    </row>
    <row r="1102" spans="2:3" ht="12.75">
      <c r="B1102" t="s">
        <v>828</v>
      </c>
      <c r="C1102">
        <v>8368</v>
      </c>
    </row>
    <row r="1103" spans="2:3" ht="12.75">
      <c r="B1103" t="s">
        <v>826</v>
      </c>
      <c r="C1103">
        <v>8064</v>
      </c>
    </row>
    <row r="1104" spans="2:3" ht="12.75">
      <c r="B1104" t="s">
        <v>827</v>
      </c>
      <c r="C1104" t="s">
        <v>367</v>
      </c>
    </row>
    <row r="1105" spans="2:3" ht="12.75">
      <c r="B1105" t="s">
        <v>829</v>
      </c>
      <c r="C1105">
        <v>304</v>
      </c>
    </row>
    <row r="1106" spans="2:3" ht="12.75">
      <c r="B1106" t="s">
        <v>830</v>
      </c>
      <c r="C1106" t="s">
        <v>367</v>
      </c>
    </row>
    <row r="1107" spans="2:3" ht="12.75">
      <c r="B1107" t="s">
        <v>831</v>
      </c>
      <c r="C1107">
        <v>266</v>
      </c>
    </row>
    <row r="1108" spans="2:3" ht="12.75">
      <c r="B1108" t="s">
        <v>832</v>
      </c>
      <c r="C1108" t="s">
        <v>367</v>
      </c>
    </row>
    <row r="1109" spans="2:3" ht="12.75">
      <c r="B1109" t="s">
        <v>833</v>
      </c>
      <c r="C1109">
        <v>38</v>
      </c>
    </row>
    <row r="1110" spans="2:3" ht="12.75">
      <c r="B1110" t="s">
        <v>834</v>
      </c>
      <c r="C1110">
        <v>8368</v>
      </c>
    </row>
    <row r="1111" spans="2:3" ht="12.75">
      <c r="B1111" t="s">
        <v>829</v>
      </c>
      <c r="C1111">
        <v>486</v>
      </c>
    </row>
    <row r="1112" spans="2:3" ht="12.75">
      <c r="B1112" t="s">
        <v>830</v>
      </c>
      <c r="C1112">
        <v>472</v>
      </c>
    </row>
    <row r="1113" spans="2:3" ht="12.75">
      <c r="B1113" t="s">
        <v>831</v>
      </c>
      <c r="C1113" t="s">
        <v>367</v>
      </c>
    </row>
    <row r="1114" spans="2:3" ht="12.75">
      <c r="B1114" t="s">
        <v>832</v>
      </c>
      <c r="C1114" t="s">
        <v>367</v>
      </c>
    </row>
    <row r="1115" spans="2:3" ht="12.75">
      <c r="B1115" t="s">
        <v>833</v>
      </c>
      <c r="C1115">
        <v>14</v>
      </c>
    </row>
    <row r="1116" spans="2:3" ht="12.75">
      <c r="B1116" t="s">
        <v>835</v>
      </c>
      <c r="C1116">
        <v>5901</v>
      </c>
    </row>
    <row r="1117" spans="2:3" ht="12.75">
      <c r="B1117" t="s">
        <v>836</v>
      </c>
      <c r="C1117">
        <v>1981</v>
      </c>
    </row>
    <row r="1118" spans="2:3" ht="12.75">
      <c r="B1118" t="s">
        <v>837</v>
      </c>
      <c r="C1118">
        <v>7882</v>
      </c>
    </row>
    <row r="1119" spans="2:3" ht="12.75">
      <c r="B1119" t="s">
        <v>836</v>
      </c>
      <c r="C1119">
        <v>1981</v>
      </c>
    </row>
    <row r="1120" spans="2:3" ht="12.75">
      <c r="B1120" t="s">
        <v>835</v>
      </c>
      <c r="C1120">
        <v>5901</v>
      </c>
    </row>
    <row r="1121" spans="2:3" ht="12.75">
      <c r="B1121" t="s">
        <v>838</v>
      </c>
      <c r="C1121">
        <v>7882</v>
      </c>
    </row>
    <row r="1122" spans="2:3" ht="12.75">
      <c r="B1122" t="s">
        <v>839</v>
      </c>
      <c r="C1122">
        <v>8518</v>
      </c>
    </row>
    <row r="1123" spans="2:3" ht="12.75">
      <c r="B1123" t="s">
        <v>840</v>
      </c>
      <c r="C1123">
        <v>8611</v>
      </c>
    </row>
    <row r="1124" spans="2:3" ht="12.75">
      <c r="B1124" t="s">
        <v>841</v>
      </c>
      <c r="C1124">
        <v>-157</v>
      </c>
    </row>
    <row r="1125" spans="2:3" ht="12.75">
      <c r="B1125" t="s">
        <v>842</v>
      </c>
      <c r="C1125">
        <v>64</v>
      </c>
    </row>
    <row r="1126" spans="2:3" ht="12.75">
      <c r="B1126" t="s">
        <v>843</v>
      </c>
      <c r="C1126">
        <v>45</v>
      </c>
    </row>
    <row r="1127" spans="2:3" ht="12.75">
      <c r="B1127" t="s">
        <v>844</v>
      </c>
      <c r="C1127">
        <v>-681</v>
      </c>
    </row>
    <row r="1128" spans="2:3" ht="12.75">
      <c r="B1128" t="s">
        <v>845</v>
      </c>
      <c r="C1128" t="s">
        <v>367</v>
      </c>
    </row>
    <row r="1129" spans="1:3" ht="12.75">
      <c r="A1129" t="s">
        <v>846</v>
      </c>
      <c r="C1129" t="s">
        <v>367</v>
      </c>
    </row>
    <row r="1130" spans="2:3" ht="12.75">
      <c r="B1130" t="s">
        <v>847</v>
      </c>
      <c r="C1130">
        <v>27043</v>
      </c>
    </row>
    <row r="1131" spans="2:3" ht="12.75">
      <c r="B1131" t="s">
        <v>848</v>
      </c>
      <c r="C1131">
        <v>27043</v>
      </c>
    </row>
    <row r="1132" spans="2:3" ht="12.75">
      <c r="B1132" t="s">
        <v>849</v>
      </c>
      <c r="C1132">
        <v>12929</v>
      </c>
    </row>
    <row r="1133" spans="2:3" ht="12.75">
      <c r="B1133" t="s">
        <v>850</v>
      </c>
      <c r="C1133" t="s">
        <v>367</v>
      </c>
    </row>
    <row r="1134" spans="2:3" ht="12.75">
      <c r="B1134" t="s">
        <v>851</v>
      </c>
      <c r="C1134">
        <v>14114</v>
      </c>
    </row>
    <row r="1135" spans="2:3" ht="12.75">
      <c r="B1135" t="s">
        <v>852</v>
      </c>
      <c r="C1135" t="s">
        <v>367</v>
      </c>
    </row>
    <row r="1136" spans="2:3" ht="12.75">
      <c r="B1136" t="s">
        <v>853</v>
      </c>
      <c r="C1136" t="s">
        <v>367</v>
      </c>
    </row>
    <row r="1137" spans="2:3" ht="12.75">
      <c r="B1137" t="s">
        <v>854</v>
      </c>
      <c r="C1137" t="s">
        <v>367</v>
      </c>
    </row>
    <row r="1138" spans="2:3" ht="12.75">
      <c r="B1138" t="s">
        <v>855</v>
      </c>
      <c r="C1138" t="s">
        <v>367</v>
      </c>
    </row>
    <row r="1139" spans="2:3" ht="12.75">
      <c r="B1139" t="s">
        <v>856</v>
      </c>
      <c r="C1139" t="s">
        <v>367</v>
      </c>
    </row>
    <row r="1140" spans="2:3" ht="12.75">
      <c r="B1140" t="s">
        <v>857</v>
      </c>
      <c r="C1140" t="s">
        <v>367</v>
      </c>
    </row>
    <row r="1141" spans="2:3" ht="12.75">
      <c r="B1141" t="s">
        <v>435</v>
      </c>
      <c r="C1141">
        <v>27043</v>
      </c>
    </row>
    <row r="1142" spans="2:3" ht="12.75">
      <c r="B1142" t="s">
        <v>436</v>
      </c>
      <c r="C1142">
        <v>10895</v>
      </c>
    </row>
    <row r="1143" spans="2:3" ht="12.75">
      <c r="B1143" t="s">
        <v>850</v>
      </c>
      <c r="C1143" t="s">
        <v>367</v>
      </c>
    </row>
    <row r="1144" spans="2:3" ht="12.75">
      <c r="B1144" t="s">
        <v>437</v>
      </c>
      <c r="C1144" t="s">
        <v>367</v>
      </c>
    </row>
    <row r="1145" spans="2:3" ht="12.75">
      <c r="B1145" t="s">
        <v>438</v>
      </c>
      <c r="C1145" t="s">
        <v>367</v>
      </c>
    </row>
    <row r="1146" spans="2:3" ht="12.75">
      <c r="B1146" t="s">
        <v>439</v>
      </c>
      <c r="C1146" t="s">
        <v>367</v>
      </c>
    </row>
    <row r="1147" spans="2:3" ht="12.75">
      <c r="B1147" t="s">
        <v>440</v>
      </c>
      <c r="C1147" t="s">
        <v>367</v>
      </c>
    </row>
    <row r="1148" spans="2:3" ht="12.75">
      <c r="B1148" t="s">
        <v>441</v>
      </c>
      <c r="C1148">
        <v>16148</v>
      </c>
    </row>
    <row r="1149" spans="2:3" ht="12.75">
      <c r="B1149" t="s">
        <v>49</v>
      </c>
      <c r="C1149">
        <v>5481</v>
      </c>
    </row>
    <row r="1150" spans="2:3" ht="12.75">
      <c r="B1150" t="s">
        <v>50</v>
      </c>
      <c r="C1150">
        <v>10667</v>
      </c>
    </row>
    <row r="1151" spans="2:3" ht="12.75">
      <c r="B1151" t="s">
        <v>51</v>
      </c>
      <c r="C1151" t="s">
        <v>367</v>
      </c>
    </row>
    <row r="1152" spans="2:3" ht="12.75">
      <c r="B1152" t="s">
        <v>52</v>
      </c>
      <c r="C1152">
        <v>17319</v>
      </c>
    </row>
    <row r="1153" spans="2:3" ht="12.75">
      <c r="B1153" t="s">
        <v>441</v>
      </c>
      <c r="C1153">
        <v>16148</v>
      </c>
    </row>
    <row r="1154" spans="2:3" ht="12.75">
      <c r="B1154" t="s">
        <v>53</v>
      </c>
      <c r="C1154">
        <v>1171</v>
      </c>
    </row>
    <row r="1155" spans="2:3" ht="12.75">
      <c r="B1155" t="s">
        <v>54</v>
      </c>
      <c r="C1155" t="s">
        <v>367</v>
      </c>
    </row>
    <row r="1156" spans="2:3" ht="12.75">
      <c r="B1156" t="s">
        <v>55</v>
      </c>
      <c r="C1156">
        <v>1171</v>
      </c>
    </row>
    <row r="1157" spans="2:3" ht="12.75">
      <c r="B1157" t="s">
        <v>56</v>
      </c>
      <c r="C1157">
        <v>17319</v>
      </c>
    </row>
    <row r="1158" spans="2:3" ht="12.75">
      <c r="B1158" t="s">
        <v>57</v>
      </c>
      <c r="C1158">
        <v>820</v>
      </c>
    </row>
    <row r="1159" spans="2:3" ht="12.75">
      <c r="B1159" t="s">
        <v>58</v>
      </c>
      <c r="C1159">
        <v>664</v>
      </c>
    </row>
    <row r="1160" spans="2:3" ht="12.75">
      <c r="B1160" t="s">
        <v>59</v>
      </c>
      <c r="C1160">
        <v>156</v>
      </c>
    </row>
    <row r="1161" spans="2:3" ht="12.75">
      <c r="B1161" t="s">
        <v>60</v>
      </c>
      <c r="C1161">
        <v>17</v>
      </c>
    </row>
    <row r="1162" spans="2:3" ht="12.75">
      <c r="B1162" t="s">
        <v>61</v>
      </c>
      <c r="C1162" t="s">
        <v>367</v>
      </c>
    </row>
    <row r="1163" spans="2:3" ht="12.75">
      <c r="B1163" t="s">
        <v>62</v>
      </c>
      <c r="C1163">
        <v>17</v>
      </c>
    </row>
    <row r="1164" spans="2:3" ht="12.75">
      <c r="B1164" t="s">
        <v>63</v>
      </c>
      <c r="C1164">
        <v>16482</v>
      </c>
    </row>
    <row r="1165" spans="2:3" ht="12.75">
      <c r="B1165" t="s">
        <v>64</v>
      </c>
      <c r="C1165">
        <v>10494</v>
      </c>
    </row>
    <row r="1166" spans="2:3" ht="12.75">
      <c r="B1166" t="s">
        <v>65</v>
      </c>
      <c r="C1166">
        <v>5988</v>
      </c>
    </row>
    <row r="1167" spans="2:3" ht="12.75">
      <c r="B1167" t="s">
        <v>66</v>
      </c>
      <c r="C1167">
        <v>98511</v>
      </c>
    </row>
    <row r="1168" spans="2:3" ht="12.75">
      <c r="B1168" t="s">
        <v>63</v>
      </c>
      <c r="C1168">
        <v>16482</v>
      </c>
    </row>
    <row r="1169" spans="2:3" ht="12.75">
      <c r="B1169" t="s">
        <v>64</v>
      </c>
      <c r="C1169">
        <v>10494</v>
      </c>
    </row>
    <row r="1170" spans="2:3" ht="12.75">
      <c r="B1170" t="s">
        <v>65</v>
      </c>
      <c r="C1170">
        <v>5988</v>
      </c>
    </row>
    <row r="1171" spans="2:3" ht="12.75">
      <c r="B1171" t="s">
        <v>57</v>
      </c>
      <c r="C1171">
        <v>73656</v>
      </c>
    </row>
    <row r="1172" spans="2:3" ht="12.75">
      <c r="B1172" t="s">
        <v>58</v>
      </c>
      <c r="C1172">
        <v>58992</v>
      </c>
    </row>
    <row r="1173" spans="2:3" ht="12.75">
      <c r="B1173" t="s">
        <v>59</v>
      </c>
      <c r="C1173">
        <v>14664</v>
      </c>
    </row>
    <row r="1174" spans="2:3" ht="12.75">
      <c r="B1174" t="s">
        <v>67</v>
      </c>
      <c r="C1174" t="s">
        <v>367</v>
      </c>
    </row>
    <row r="1175" spans="2:3" ht="12.75">
      <c r="B1175" t="s">
        <v>61</v>
      </c>
      <c r="C1175" t="s">
        <v>367</v>
      </c>
    </row>
    <row r="1176" spans="2:3" ht="12.75">
      <c r="B1176" t="s">
        <v>68</v>
      </c>
      <c r="C1176" t="s">
        <v>367</v>
      </c>
    </row>
    <row r="1177" spans="2:3" ht="12.75">
      <c r="B1177" t="s">
        <v>69</v>
      </c>
      <c r="C1177" t="s">
        <v>367</v>
      </c>
    </row>
    <row r="1178" spans="2:3" ht="12.75">
      <c r="B1178" t="s">
        <v>70</v>
      </c>
      <c r="C1178" t="s">
        <v>367</v>
      </c>
    </row>
    <row r="1179" spans="2:3" ht="12.75">
      <c r="B1179" t="s">
        <v>71</v>
      </c>
      <c r="C1179" t="s">
        <v>367</v>
      </c>
    </row>
    <row r="1180" spans="2:3" ht="12.75">
      <c r="B1180" t="s">
        <v>72</v>
      </c>
      <c r="C1180">
        <v>8373</v>
      </c>
    </row>
    <row r="1181" spans="2:3" ht="12.75">
      <c r="B1181" t="s">
        <v>73</v>
      </c>
      <c r="C1181">
        <v>1621</v>
      </c>
    </row>
    <row r="1182" spans="2:3" ht="12.75">
      <c r="B1182" t="s">
        <v>74</v>
      </c>
      <c r="C1182">
        <v>5520</v>
      </c>
    </row>
    <row r="1183" spans="2:3" ht="12.75">
      <c r="B1183" t="s">
        <v>75</v>
      </c>
      <c r="C1183">
        <v>0</v>
      </c>
    </row>
    <row r="1184" spans="2:3" ht="12.75">
      <c r="B1184" t="s">
        <v>76</v>
      </c>
      <c r="C1184">
        <v>1170</v>
      </c>
    </row>
    <row r="1185" spans="2:3" ht="12.75">
      <c r="B1185" t="s">
        <v>77</v>
      </c>
      <c r="C1185">
        <v>62</v>
      </c>
    </row>
    <row r="1186" spans="2:3" ht="12.75">
      <c r="B1186" t="s">
        <v>78</v>
      </c>
      <c r="C1186">
        <v>1003</v>
      </c>
    </row>
    <row r="1187" spans="2:3" ht="12.75">
      <c r="B1187" t="s">
        <v>79</v>
      </c>
      <c r="C1187">
        <v>98511</v>
      </c>
    </row>
    <row r="1188" spans="2:3" ht="12.75">
      <c r="B1188" t="s">
        <v>80</v>
      </c>
      <c r="C1188" t="s">
        <v>367</v>
      </c>
    </row>
    <row r="1189" spans="2:3" ht="12.75">
      <c r="B1189" t="s">
        <v>81</v>
      </c>
      <c r="C1189" t="s">
        <v>367</v>
      </c>
    </row>
    <row r="1190" spans="2:3" ht="12.75">
      <c r="B1190" t="s">
        <v>82</v>
      </c>
      <c r="C1190" t="s">
        <v>367</v>
      </c>
    </row>
    <row r="1191" spans="2:3" ht="12.75">
      <c r="B1191" t="s">
        <v>72</v>
      </c>
      <c r="C1191">
        <v>1565</v>
      </c>
    </row>
    <row r="1192" spans="2:3" ht="12.75">
      <c r="B1192" t="s">
        <v>73</v>
      </c>
      <c r="C1192">
        <v>1383</v>
      </c>
    </row>
    <row r="1193" spans="2:3" ht="12.75">
      <c r="B1193" t="s">
        <v>74</v>
      </c>
      <c r="C1193">
        <v>0</v>
      </c>
    </row>
    <row r="1194" spans="2:3" ht="12.75">
      <c r="B1194" t="s">
        <v>75</v>
      </c>
      <c r="C1194">
        <v>0</v>
      </c>
    </row>
    <row r="1195" spans="2:3" ht="12.75">
      <c r="B1195" t="s">
        <v>76</v>
      </c>
      <c r="C1195">
        <v>0</v>
      </c>
    </row>
    <row r="1196" spans="2:3" ht="12.75">
      <c r="B1196" t="s">
        <v>77</v>
      </c>
      <c r="C1196">
        <v>182</v>
      </c>
    </row>
    <row r="1197" spans="2:3" ht="12.75">
      <c r="B1197" t="s">
        <v>83</v>
      </c>
      <c r="C1197">
        <v>96946</v>
      </c>
    </row>
    <row r="1198" spans="2:3" ht="12.75">
      <c r="B1198" t="s">
        <v>78</v>
      </c>
      <c r="C1198">
        <v>2189</v>
      </c>
    </row>
    <row r="1199" spans="2:3" ht="12.75">
      <c r="B1199" t="s">
        <v>84</v>
      </c>
      <c r="C1199">
        <v>15225</v>
      </c>
    </row>
    <row r="1200" spans="2:3" ht="12.75">
      <c r="B1200" t="s">
        <v>85</v>
      </c>
      <c r="C1200">
        <v>149900</v>
      </c>
    </row>
    <row r="1201" spans="2:3" ht="12.75">
      <c r="B1201" t="s">
        <v>83</v>
      </c>
      <c r="C1201">
        <v>96946</v>
      </c>
    </row>
    <row r="1202" spans="2:3" ht="12.75">
      <c r="B1202" t="s">
        <v>86</v>
      </c>
      <c r="C1202" t="s">
        <v>367</v>
      </c>
    </row>
    <row r="1203" spans="2:3" ht="12.75">
      <c r="B1203" t="s">
        <v>87</v>
      </c>
      <c r="C1203" t="s">
        <v>367</v>
      </c>
    </row>
    <row r="1204" spans="2:3" ht="12.75">
      <c r="B1204" t="s">
        <v>88</v>
      </c>
      <c r="C1204" t="s">
        <v>367</v>
      </c>
    </row>
    <row r="1205" spans="2:3" ht="12.75">
      <c r="B1205" t="s">
        <v>89</v>
      </c>
      <c r="C1205">
        <v>51645</v>
      </c>
    </row>
    <row r="1206" spans="2:3" ht="12.75">
      <c r="B1206" t="s">
        <v>90</v>
      </c>
      <c r="C1206">
        <v>0</v>
      </c>
    </row>
    <row r="1207" spans="2:3" ht="12.75">
      <c r="B1207" t="s">
        <v>91</v>
      </c>
      <c r="C1207">
        <v>0</v>
      </c>
    </row>
    <row r="1208" spans="2:3" ht="12.75">
      <c r="B1208" t="s">
        <v>92</v>
      </c>
      <c r="C1208">
        <v>0</v>
      </c>
    </row>
    <row r="1209" spans="2:3" ht="12.75">
      <c r="B1209" t="s">
        <v>93</v>
      </c>
      <c r="C1209">
        <v>26462</v>
      </c>
    </row>
    <row r="1210" spans="2:3" ht="12.75">
      <c r="B1210" t="s">
        <v>94</v>
      </c>
      <c r="C1210">
        <v>25183</v>
      </c>
    </row>
    <row r="1211" spans="2:3" ht="12.75">
      <c r="B1211" t="s">
        <v>95</v>
      </c>
      <c r="C1211">
        <v>1309</v>
      </c>
    </row>
    <row r="1212" spans="2:3" ht="12.75">
      <c r="B1212" t="s">
        <v>96</v>
      </c>
      <c r="C1212" t="s">
        <v>367</v>
      </c>
    </row>
    <row r="1213" spans="2:3" ht="12.75">
      <c r="B1213" t="s">
        <v>97</v>
      </c>
      <c r="C1213">
        <v>972</v>
      </c>
    </row>
    <row r="1214" spans="2:3" ht="12.75">
      <c r="B1214" t="s">
        <v>98</v>
      </c>
      <c r="C1214" t="s">
        <v>367</v>
      </c>
    </row>
    <row r="1215" spans="2:3" ht="12.75">
      <c r="B1215" t="s">
        <v>99</v>
      </c>
      <c r="C1215">
        <v>337</v>
      </c>
    </row>
    <row r="1216" spans="2:3" ht="12.75">
      <c r="B1216" t="s">
        <v>100</v>
      </c>
      <c r="C1216" t="s">
        <v>367</v>
      </c>
    </row>
    <row r="1217" spans="2:3" ht="12.75">
      <c r="B1217" t="s">
        <v>101</v>
      </c>
      <c r="C1217">
        <v>149900</v>
      </c>
    </row>
    <row r="1218" spans="2:3" ht="12.75">
      <c r="B1218" t="s">
        <v>86</v>
      </c>
      <c r="C1218">
        <v>20898</v>
      </c>
    </row>
    <row r="1219" spans="2:3" ht="12.75">
      <c r="B1219" t="s">
        <v>87</v>
      </c>
      <c r="C1219">
        <v>20196</v>
      </c>
    </row>
    <row r="1220" spans="2:3" ht="12.75">
      <c r="B1220" t="s">
        <v>88</v>
      </c>
      <c r="C1220">
        <v>702</v>
      </c>
    </row>
    <row r="1221" spans="2:3" ht="12.75">
      <c r="B1221" t="s">
        <v>89</v>
      </c>
      <c r="C1221">
        <v>19653</v>
      </c>
    </row>
    <row r="1222" spans="2:3" ht="12.75">
      <c r="B1222" t="s">
        <v>90</v>
      </c>
      <c r="C1222">
        <v>19653</v>
      </c>
    </row>
    <row r="1223" spans="2:3" ht="12.75">
      <c r="B1223" t="s">
        <v>91</v>
      </c>
      <c r="C1223">
        <v>19623</v>
      </c>
    </row>
    <row r="1224" spans="2:3" ht="12.75">
      <c r="B1224" t="s">
        <v>92</v>
      </c>
      <c r="C1224">
        <v>30</v>
      </c>
    </row>
    <row r="1225" spans="2:3" ht="12.75">
      <c r="B1225" t="s">
        <v>93</v>
      </c>
      <c r="C1225">
        <v>0</v>
      </c>
    </row>
    <row r="1226" spans="2:3" ht="12.75">
      <c r="B1226" t="s">
        <v>94</v>
      </c>
      <c r="C1226" t="s">
        <v>367</v>
      </c>
    </row>
    <row r="1227" spans="2:3" ht="12.75">
      <c r="B1227" t="s">
        <v>95</v>
      </c>
      <c r="C1227">
        <v>2490</v>
      </c>
    </row>
    <row r="1228" spans="2:3" ht="12.75">
      <c r="B1228" t="s">
        <v>96</v>
      </c>
      <c r="C1228">
        <v>972</v>
      </c>
    </row>
    <row r="1229" spans="2:3" ht="12.75">
      <c r="B1229" t="s">
        <v>97</v>
      </c>
      <c r="C1229" t="s">
        <v>367</v>
      </c>
    </row>
    <row r="1230" spans="2:3" ht="12.75">
      <c r="B1230" t="s">
        <v>98</v>
      </c>
      <c r="C1230" t="s">
        <v>367</v>
      </c>
    </row>
    <row r="1231" spans="2:3" ht="12.75">
      <c r="B1231" t="s">
        <v>99</v>
      </c>
      <c r="C1231">
        <v>1518</v>
      </c>
    </row>
    <row r="1232" spans="2:3" ht="12.75">
      <c r="B1232" t="s">
        <v>100</v>
      </c>
      <c r="C1232" t="s">
        <v>367</v>
      </c>
    </row>
    <row r="1233" spans="2:3" ht="12.75">
      <c r="B1233" t="s">
        <v>102</v>
      </c>
      <c r="C1233">
        <v>106859</v>
      </c>
    </row>
    <row r="1234" spans="2:3" ht="12.75">
      <c r="B1234" t="s">
        <v>103</v>
      </c>
      <c r="C1234">
        <v>81676</v>
      </c>
    </row>
    <row r="1235" spans="2:3" ht="12.75">
      <c r="B1235" t="s">
        <v>104</v>
      </c>
      <c r="C1235">
        <v>82000</v>
      </c>
    </row>
    <row r="1236" spans="2:3" ht="12.75">
      <c r="B1236" t="s">
        <v>103</v>
      </c>
      <c r="C1236">
        <v>81676</v>
      </c>
    </row>
    <row r="1237" spans="2:3" ht="12.75">
      <c r="B1237" t="s">
        <v>1157</v>
      </c>
      <c r="C1237">
        <v>324</v>
      </c>
    </row>
    <row r="1238" spans="2:3" ht="12.75">
      <c r="B1238" t="s">
        <v>1158</v>
      </c>
      <c r="C1238">
        <v>82000</v>
      </c>
    </row>
    <row r="1239" spans="2:3" ht="12.75">
      <c r="B1239" t="s">
        <v>1159</v>
      </c>
      <c r="C1239">
        <v>74765</v>
      </c>
    </row>
    <row r="1240" spans="2:3" ht="12.75">
      <c r="B1240" t="s">
        <v>1160</v>
      </c>
      <c r="C1240">
        <v>74765</v>
      </c>
    </row>
    <row r="1241" spans="2:3" ht="12.75">
      <c r="B1241" t="s">
        <v>1161</v>
      </c>
      <c r="C1241" t="s">
        <v>367</v>
      </c>
    </row>
    <row r="1242" spans="2:3" ht="12.75">
      <c r="B1242" t="s">
        <v>1157</v>
      </c>
      <c r="C1242">
        <v>0</v>
      </c>
    </row>
    <row r="1243" spans="2:3" ht="12.75">
      <c r="B1243" t="s">
        <v>1162</v>
      </c>
      <c r="C1243">
        <v>7235</v>
      </c>
    </row>
    <row r="1244" spans="2:3" ht="12.75">
      <c r="B1244" t="s">
        <v>1163</v>
      </c>
      <c r="C1244" t="s">
        <v>367</v>
      </c>
    </row>
    <row r="1245" spans="2:3" ht="12.75">
      <c r="B1245" t="s">
        <v>1164</v>
      </c>
      <c r="C1245">
        <v>7429</v>
      </c>
    </row>
    <row r="1246" spans="2:3" ht="12.75">
      <c r="B1246" t="s">
        <v>1162</v>
      </c>
      <c r="C1246">
        <v>7235</v>
      </c>
    </row>
    <row r="1247" spans="2:3" ht="12.75">
      <c r="B1247" t="s">
        <v>1163</v>
      </c>
      <c r="C1247" t="s">
        <v>367</v>
      </c>
    </row>
    <row r="1248" spans="2:3" ht="12.75">
      <c r="B1248" t="s">
        <v>1165</v>
      </c>
      <c r="C1248">
        <v>194</v>
      </c>
    </row>
    <row r="1249" spans="2:3" ht="12.75">
      <c r="B1249" t="s">
        <v>1166</v>
      </c>
      <c r="C1249" t="s">
        <v>367</v>
      </c>
    </row>
    <row r="1250" spans="2:3" ht="12.75">
      <c r="B1250" t="s">
        <v>1167</v>
      </c>
      <c r="C1250">
        <v>156</v>
      </c>
    </row>
    <row r="1251" spans="2:3" ht="12.75">
      <c r="B1251" t="s">
        <v>1168</v>
      </c>
      <c r="C1251" t="s">
        <v>367</v>
      </c>
    </row>
    <row r="1252" spans="2:3" ht="12.75">
      <c r="B1252" t="s">
        <v>1169</v>
      </c>
      <c r="C1252">
        <v>38</v>
      </c>
    </row>
    <row r="1253" spans="2:3" ht="12.75">
      <c r="B1253" t="s">
        <v>1170</v>
      </c>
      <c r="C1253">
        <v>7429</v>
      </c>
    </row>
    <row r="1254" spans="2:3" ht="12.75">
      <c r="B1254" t="s">
        <v>1165</v>
      </c>
      <c r="C1254">
        <v>486</v>
      </c>
    </row>
    <row r="1255" spans="2:3" ht="12.75">
      <c r="B1255" t="s">
        <v>1166</v>
      </c>
      <c r="C1255">
        <v>472</v>
      </c>
    </row>
    <row r="1256" spans="2:3" ht="12.75">
      <c r="B1256" t="s">
        <v>1167</v>
      </c>
      <c r="C1256" t="s">
        <v>367</v>
      </c>
    </row>
    <row r="1257" spans="2:3" ht="12.75">
      <c r="B1257" t="s">
        <v>1168</v>
      </c>
      <c r="C1257" t="s">
        <v>367</v>
      </c>
    </row>
    <row r="1258" spans="2:3" ht="12.75">
      <c r="B1258" t="s">
        <v>1169</v>
      </c>
      <c r="C1258">
        <v>14</v>
      </c>
    </row>
    <row r="1259" spans="2:3" ht="12.75">
      <c r="B1259" t="s">
        <v>1171</v>
      </c>
      <c r="C1259">
        <v>5481</v>
      </c>
    </row>
    <row r="1260" spans="2:3" ht="12.75">
      <c r="B1260" t="s">
        <v>1172</v>
      </c>
      <c r="C1260">
        <v>1462</v>
      </c>
    </row>
    <row r="1261" spans="2:3" ht="12.75">
      <c r="B1261" t="s">
        <v>1173</v>
      </c>
      <c r="C1261">
        <v>6943</v>
      </c>
    </row>
    <row r="1262" spans="2:3" ht="12.75">
      <c r="B1262" t="s">
        <v>1172</v>
      </c>
      <c r="C1262">
        <v>1462</v>
      </c>
    </row>
    <row r="1263" spans="2:3" ht="12.75">
      <c r="B1263" t="s">
        <v>1171</v>
      </c>
      <c r="C1263">
        <v>5481</v>
      </c>
    </row>
    <row r="1264" spans="2:3" ht="12.75">
      <c r="B1264" t="s">
        <v>1174</v>
      </c>
      <c r="C1264">
        <v>6943</v>
      </c>
    </row>
    <row r="1265" spans="2:3" ht="12.75">
      <c r="B1265" t="s">
        <v>1175</v>
      </c>
      <c r="C1265">
        <v>7987</v>
      </c>
    </row>
    <row r="1266" spans="2:3" ht="12.75">
      <c r="B1266" t="s">
        <v>1176</v>
      </c>
      <c r="C1266">
        <v>8083</v>
      </c>
    </row>
    <row r="1267" spans="2:3" ht="12.75">
      <c r="B1267" t="s">
        <v>1177</v>
      </c>
      <c r="C1267">
        <v>-157</v>
      </c>
    </row>
    <row r="1268" spans="2:3" ht="12.75">
      <c r="B1268" t="s">
        <v>1178</v>
      </c>
      <c r="C1268">
        <v>61</v>
      </c>
    </row>
    <row r="1269" spans="2:3" ht="12.75">
      <c r="B1269" t="s">
        <v>1179</v>
      </c>
      <c r="C1269">
        <v>50</v>
      </c>
    </row>
    <row r="1270" spans="2:3" ht="12.75">
      <c r="B1270" t="s">
        <v>1180</v>
      </c>
      <c r="C1270">
        <v>-1094</v>
      </c>
    </row>
    <row r="1271" spans="2:3" ht="12.75">
      <c r="B1271" t="s">
        <v>1181</v>
      </c>
      <c r="C1271" t="s">
        <v>367</v>
      </c>
    </row>
    <row r="1272" spans="1:3" ht="12.75">
      <c r="A1272" t="s">
        <v>1182</v>
      </c>
      <c r="C1272" t="s">
        <v>367</v>
      </c>
    </row>
    <row r="1273" spans="2:3" ht="12.75">
      <c r="B1273" t="s">
        <v>1183</v>
      </c>
      <c r="C1273">
        <v>5750</v>
      </c>
    </row>
    <row r="1274" spans="2:3" ht="12.75">
      <c r="B1274" t="s">
        <v>1184</v>
      </c>
      <c r="C1274">
        <v>5750</v>
      </c>
    </row>
    <row r="1275" spans="2:3" ht="12.75">
      <c r="B1275" t="s">
        <v>1185</v>
      </c>
      <c r="C1275">
        <v>1286</v>
      </c>
    </row>
    <row r="1276" spans="2:3" ht="12.75">
      <c r="B1276" t="s">
        <v>1186</v>
      </c>
      <c r="C1276" t="s">
        <v>367</v>
      </c>
    </row>
    <row r="1277" spans="2:3" ht="12.75">
      <c r="B1277" t="s">
        <v>1187</v>
      </c>
      <c r="C1277">
        <v>13</v>
      </c>
    </row>
    <row r="1278" spans="2:3" ht="12.75">
      <c r="B1278" t="s">
        <v>1188</v>
      </c>
      <c r="C1278">
        <v>4451</v>
      </c>
    </row>
    <row r="1279" spans="2:3" ht="12.75">
      <c r="B1279" t="s">
        <v>1189</v>
      </c>
      <c r="C1279" t="s">
        <v>367</v>
      </c>
    </row>
    <row r="1280" spans="2:3" ht="12.75">
      <c r="B1280" t="s">
        <v>1190</v>
      </c>
      <c r="C1280" t="s">
        <v>367</v>
      </c>
    </row>
    <row r="1281" spans="2:3" ht="12.75">
      <c r="B1281" t="s">
        <v>1191</v>
      </c>
      <c r="C1281" t="s">
        <v>367</v>
      </c>
    </row>
    <row r="1282" spans="2:3" ht="12.75">
      <c r="B1282" t="s">
        <v>1192</v>
      </c>
      <c r="C1282" t="s">
        <v>367</v>
      </c>
    </row>
    <row r="1283" spans="2:3" ht="12.75">
      <c r="B1283" t="s">
        <v>1193</v>
      </c>
      <c r="C1283" t="s">
        <v>367</v>
      </c>
    </row>
    <row r="1284" spans="2:3" ht="12.75">
      <c r="B1284" t="s">
        <v>1194</v>
      </c>
      <c r="C1284">
        <v>5750</v>
      </c>
    </row>
    <row r="1285" spans="2:3" ht="12.75">
      <c r="B1285" t="s">
        <v>1195</v>
      </c>
      <c r="C1285">
        <v>2206</v>
      </c>
    </row>
    <row r="1286" spans="2:3" ht="12.75">
      <c r="B1286" t="s">
        <v>1186</v>
      </c>
      <c r="C1286" t="s">
        <v>367</v>
      </c>
    </row>
    <row r="1287" spans="2:3" ht="12.75">
      <c r="B1287" t="s">
        <v>1196</v>
      </c>
      <c r="C1287" t="s">
        <v>367</v>
      </c>
    </row>
    <row r="1288" spans="2:3" ht="12.75">
      <c r="B1288" t="s">
        <v>1197</v>
      </c>
      <c r="C1288" t="s">
        <v>367</v>
      </c>
    </row>
    <row r="1289" spans="2:3" ht="12.75">
      <c r="B1289" t="s">
        <v>1198</v>
      </c>
      <c r="C1289" t="s">
        <v>367</v>
      </c>
    </row>
    <row r="1290" spans="2:3" ht="12.75">
      <c r="B1290" t="s">
        <v>1199</v>
      </c>
      <c r="C1290" t="s">
        <v>367</v>
      </c>
    </row>
    <row r="1291" spans="2:3" ht="12.75">
      <c r="B1291" t="s">
        <v>1200</v>
      </c>
      <c r="C1291">
        <v>3544</v>
      </c>
    </row>
    <row r="1292" spans="2:3" ht="12.75">
      <c r="B1292" t="s">
        <v>1201</v>
      </c>
      <c r="C1292">
        <v>420</v>
      </c>
    </row>
    <row r="1293" spans="2:3" ht="12.75">
      <c r="B1293" t="s">
        <v>1202</v>
      </c>
      <c r="C1293">
        <v>3124</v>
      </c>
    </row>
    <row r="1294" spans="2:3" ht="12.75">
      <c r="B1294" t="s">
        <v>1203</v>
      </c>
      <c r="C1294" t="s">
        <v>367</v>
      </c>
    </row>
    <row r="1295" spans="2:3" ht="12.75">
      <c r="B1295" t="s">
        <v>1204</v>
      </c>
      <c r="C1295">
        <v>3544</v>
      </c>
    </row>
    <row r="1296" spans="2:3" ht="12.75">
      <c r="B1296" t="s">
        <v>1200</v>
      </c>
      <c r="C1296">
        <v>3544</v>
      </c>
    </row>
    <row r="1297" spans="2:3" ht="12.75">
      <c r="B1297" t="s">
        <v>1205</v>
      </c>
      <c r="C1297">
        <v>0</v>
      </c>
    </row>
    <row r="1298" spans="2:3" ht="12.75">
      <c r="B1298" t="s">
        <v>1206</v>
      </c>
      <c r="C1298" t="s">
        <v>367</v>
      </c>
    </row>
    <row r="1299" spans="2:3" ht="12.75">
      <c r="B1299" t="s">
        <v>1207</v>
      </c>
      <c r="C1299">
        <v>0</v>
      </c>
    </row>
    <row r="1300" spans="2:3" ht="12.75">
      <c r="B1300" t="s">
        <v>1208</v>
      </c>
      <c r="C1300">
        <v>3544</v>
      </c>
    </row>
    <row r="1301" spans="2:3" ht="12.75">
      <c r="B1301" t="s">
        <v>1209</v>
      </c>
      <c r="C1301">
        <v>3048</v>
      </c>
    </row>
    <row r="1302" spans="2:3" ht="12.75">
      <c r="B1302" t="s">
        <v>1210</v>
      </c>
      <c r="C1302">
        <v>2443</v>
      </c>
    </row>
    <row r="1303" spans="2:3" ht="12.75">
      <c r="B1303" t="s">
        <v>1211</v>
      </c>
      <c r="C1303">
        <v>605</v>
      </c>
    </row>
    <row r="1304" spans="2:3" ht="12.75">
      <c r="B1304" t="s">
        <v>1212</v>
      </c>
      <c r="C1304">
        <v>0</v>
      </c>
    </row>
    <row r="1305" spans="2:3" ht="12.75">
      <c r="B1305" t="s">
        <v>1213</v>
      </c>
      <c r="C1305" t="s">
        <v>367</v>
      </c>
    </row>
    <row r="1306" spans="2:3" ht="12.75">
      <c r="B1306" t="s">
        <v>1214</v>
      </c>
      <c r="C1306">
        <v>0</v>
      </c>
    </row>
    <row r="1307" spans="2:3" ht="12.75">
      <c r="B1307" t="s">
        <v>1215</v>
      </c>
      <c r="C1307">
        <v>496</v>
      </c>
    </row>
    <row r="1308" spans="2:3" ht="12.75">
      <c r="B1308" t="s">
        <v>1216</v>
      </c>
      <c r="C1308">
        <v>496</v>
      </c>
    </row>
    <row r="1309" spans="2:3" ht="12.75">
      <c r="B1309" t="s">
        <v>1217</v>
      </c>
      <c r="C1309" t="s">
        <v>367</v>
      </c>
    </row>
    <row r="1310" spans="2:3" ht="12.75">
      <c r="B1310" t="s">
        <v>1218</v>
      </c>
      <c r="C1310">
        <v>1097</v>
      </c>
    </row>
    <row r="1311" spans="2:3" ht="12.75">
      <c r="B1311" t="s">
        <v>1215</v>
      </c>
      <c r="C1311">
        <v>496</v>
      </c>
    </row>
    <row r="1312" spans="2:3" ht="12.75">
      <c r="B1312" t="s">
        <v>1216</v>
      </c>
      <c r="C1312">
        <v>496</v>
      </c>
    </row>
    <row r="1313" spans="2:3" ht="12.75">
      <c r="B1313" t="s">
        <v>1217</v>
      </c>
      <c r="C1313" t="s">
        <v>367</v>
      </c>
    </row>
    <row r="1314" spans="2:3" ht="12.75">
      <c r="B1314" t="s">
        <v>1209</v>
      </c>
      <c r="C1314" t="s">
        <v>367</v>
      </c>
    </row>
    <row r="1315" spans="2:3" ht="12.75">
      <c r="B1315" t="s">
        <v>1210</v>
      </c>
      <c r="C1315" t="s">
        <v>367</v>
      </c>
    </row>
    <row r="1316" spans="2:3" ht="12.75">
      <c r="B1316" t="s">
        <v>1211</v>
      </c>
      <c r="C1316" t="s">
        <v>367</v>
      </c>
    </row>
    <row r="1317" spans="2:3" ht="12.75">
      <c r="B1317" t="s">
        <v>1219</v>
      </c>
      <c r="C1317" t="s">
        <v>367</v>
      </c>
    </row>
    <row r="1318" spans="2:3" ht="12.75">
      <c r="B1318" t="s">
        <v>1213</v>
      </c>
      <c r="C1318" t="s">
        <v>367</v>
      </c>
    </row>
    <row r="1319" spans="2:3" ht="12.75">
      <c r="B1319" t="s">
        <v>1220</v>
      </c>
      <c r="C1319" t="s">
        <v>367</v>
      </c>
    </row>
    <row r="1320" spans="2:3" ht="12.75">
      <c r="B1320" t="s">
        <v>1221</v>
      </c>
      <c r="C1320" t="s">
        <v>367</v>
      </c>
    </row>
    <row r="1321" spans="2:3" ht="12.75">
      <c r="B1321" t="s">
        <v>1222</v>
      </c>
      <c r="C1321" t="s">
        <v>367</v>
      </c>
    </row>
    <row r="1322" spans="2:3" ht="12.75">
      <c r="B1322" t="s">
        <v>1223</v>
      </c>
      <c r="C1322" t="s">
        <v>367</v>
      </c>
    </row>
    <row r="1323" spans="2:3" ht="12.75">
      <c r="B1323" t="s">
        <v>1224</v>
      </c>
      <c r="C1323">
        <v>601</v>
      </c>
    </row>
    <row r="1324" spans="2:3" ht="12.75">
      <c r="B1324" t="s">
        <v>1225</v>
      </c>
      <c r="C1324">
        <v>114</v>
      </c>
    </row>
    <row r="1325" spans="2:3" ht="12.75">
      <c r="B1325" t="s">
        <v>173</v>
      </c>
      <c r="C1325">
        <v>471</v>
      </c>
    </row>
    <row r="1326" spans="2:3" ht="12.75">
      <c r="B1326" t="s">
        <v>174</v>
      </c>
      <c r="C1326">
        <v>0</v>
      </c>
    </row>
    <row r="1327" spans="2:3" ht="12.75">
      <c r="B1327" t="s">
        <v>175</v>
      </c>
      <c r="C1327">
        <v>0</v>
      </c>
    </row>
    <row r="1328" spans="2:3" ht="12.75">
      <c r="B1328" t="s">
        <v>176</v>
      </c>
      <c r="C1328">
        <v>16</v>
      </c>
    </row>
    <row r="1329" spans="2:3" ht="12.75">
      <c r="B1329" t="s">
        <v>177</v>
      </c>
      <c r="C1329">
        <v>99</v>
      </c>
    </row>
    <row r="1330" spans="2:3" ht="12.75">
      <c r="B1330" t="s">
        <v>178</v>
      </c>
      <c r="C1330">
        <v>1097</v>
      </c>
    </row>
    <row r="1331" spans="2:3" ht="12.75">
      <c r="B1331" t="s">
        <v>179</v>
      </c>
      <c r="C1331" t="s">
        <v>367</v>
      </c>
    </row>
    <row r="1332" spans="2:3" ht="12.75">
      <c r="B1332" t="s">
        <v>180</v>
      </c>
      <c r="C1332" t="s">
        <v>367</v>
      </c>
    </row>
    <row r="1333" spans="2:3" ht="12.75">
      <c r="B1333" t="s">
        <v>181</v>
      </c>
      <c r="C1333" t="s">
        <v>367</v>
      </c>
    </row>
    <row r="1334" spans="2:3" ht="12.75">
      <c r="B1334" t="s">
        <v>1224</v>
      </c>
      <c r="C1334">
        <v>41</v>
      </c>
    </row>
    <row r="1335" spans="2:3" ht="12.75">
      <c r="B1335" t="s">
        <v>1225</v>
      </c>
      <c r="C1335">
        <v>37</v>
      </c>
    </row>
    <row r="1336" spans="2:3" ht="12.75">
      <c r="B1336" t="s">
        <v>173</v>
      </c>
      <c r="C1336">
        <v>0</v>
      </c>
    </row>
    <row r="1337" spans="2:3" ht="12.75">
      <c r="B1337" t="s">
        <v>174</v>
      </c>
      <c r="C1337">
        <v>0</v>
      </c>
    </row>
    <row r="1338" spans="2:3" ht="12.75">
      <c r="B1338" t="s">
        <v>175</v>
      </c>
      <c r="C1338">
        <v>0</v>
      </c>
    </row>
    <row r="1339" spans="2:3" ht="12.75">
      <c r="B1339" t="s">
        <v>176</v>
      </c>
      <c r="C1339">
        <v>4</v>
      </c>
    </row>
    <row r="1340" spans="2:3" ht="12.75">
      <c r="B1340" t="s">
        <v>182</v>
      </c>
      <c r="C1340">
        <v>1056</v>
      </c>
    </row>
    <row r="1341" spans="2:3" ht="12.75">
      <c r="B1341" t="s">
        <v>177</v>
      </c>
      <c r="C1341">
        <v>53</v>
      </c>
    </row>
    <row r="1342" spans="2:3" ht="12.75">
      <c r="B1342" t="s">
        <v>183</v>
      </c>
      <c r="C1342">
        <v>496</v>
      </c>
    </row>
    <row r="1343" spans="2:3" ht="12.75">
      <c r="B1343" t="s">
        <v>184</v>
      </c>
      <c r="C1343">
        <v>4499</v>
      </c>
    </row>
    <row r="1344" spans="2:3" ht="12.75">
      <c r="B1344" t="s">
        <v>182</v>
      </c>
      <c r="C1344">
        <v>1056</v>
      </c>
    </row>
    <row r="1345" spans="2:3" ht="12.75">
      <c r="B1345" t="s">
        <v>185</v>
      </c>
      <c r="C1345" t="s">
        <v>367</v>
      </c>
    </row>
    <row r="1346" spans="2:3" ht="12.75">
      <c r="B1346" t="s">
        <v>186</v>
      </c>
      <c r="C1346" t="s">
        <v>367</v>
      </c>
    </row>
    <row r="1347" spans="2:3" ht="12.75">
      <c r="B1347" t="s">
        <v>187</v>
      </c>
      <c r="C1347" t="s">
        <v>367</v>
      </c>
    </row>
    <row r="1348" spans="2:3" ht="12.75">
      <c r="B1348" t="s">
        <v>188</v>
      </c>
      <c r="C1348">
        <v>0</v>
      </c>
    </row>
    <row r="1349" spans="2:3" ht="12.75">
      <c r="B1349" t="s">
        <v>189</v>
      </c>
      <c r="C1349">
        <v>0</v>
      </c>
    </row>
    <row r="1350" spans="2:3" ht="12.75">
      <c r="B1350" t="s">
        <v>190</v>
      </c>
      <c r="C1350">
        <v>0</v>
      </c>
    </row>
    <row r="1351" spans="2:3" ht="12.75">
      <c r="B1351" t="s">
        <v>191</v>
      </c>
      <c r="C1351">
        <v>0</v>
      </c>
    </row>
    <row r="1352" spans="2:3" ht="12.75">
      <c r="B1352" t="s">
        <v>192</v>
      </c>
      <c r="C1352" t="s">
        <v>367</v>
      </c>
    </row>
    <row r="1353" spans="2:3" ht="12.75">
      <c r="B1353" t="s">
        <v>193</v>
      </c>
      <c r="C1353" t="s">
        <v>367</v>
      </c>
    </row>
    <row r="1354" spans="2:3" ht="12.75">
      <c r="B1354" t="s">
        <v>194</v>
      </c>
      <c r="C1354">
        <v>3443</v>
      </c>
    </row>
    <row r="1355" spans="2:3" ht="12.75">
      <c r="B1355" t="s">
        <v>195</v>
      </c>
      <c r="C1355" t="s">
        <v>367</v>
      </c>
    </row>
    <row r="1356" spans="2:3" ht="12.75">
      <c r="B1356" t="s">
        <v>196</v>
      </c>
      <c r="C1356">
        <v>11</v>
      </c>
    </row>
    <row r="1357" spans="2:3" ht="12.75">
      <c r="B1357" t="s">
        <v>197</v>
      </c>
      <c r="C1357" t="s">
        <v>367</v>
      </c>
    </row>
    <row r="1358" spans="2:3" ht="12.75">
      <c r="B1358" t="s">
        <v>198</v>
      </c>
      <c r="C1358">
        <v>3432</v>
      </c>
    </row>
    <row r="1359" spans="2:3" ht="12.75">
      <c r="B1359" t="s">
        <v>199</v>
      </c>
      <c r="C1359" t="s">
        <v>367</v>
      </c>
    </row>
    <row r="1360" spans="2:3" ht="12.75">
      <c r="B1360" t="s">
        <v>200</v>
      </c>
      <c r="C1360">
        <v>4499</v>
      </c>
    </row>
    <row r="1361" spans="2:3" ht="12.75">
      <c r="B1361" t="s">
        <v>185</v>
      </c>
      <c r="C1361">
        <v>28</v>
      </c>
    </row>
    <row r="1362" spans="2:3" ht="12.75">
      <c r="B1362" t="s">
        <v>186</v>
      </c>
      <c r="C1362">
        <v>8</v>
      </c>
    </row>
    <row r="1363" spans="2:3" ht="12.75">
      <c r="B1363" t="s">
        <v>187</v>
      </c>
      <c r="C1363">
        <v>20</v>
      </c>
    </row>
    <row r="1364" spans="2:3" ht="12.75">
      <c r="B1364" t="s">
        <v>188</v>
      </c>
      <c r="C1364">
        <v>3381</v>
      </c>
    </row>
    <row r="1365" spans="2:3" ht="12.75">
      <c r="B1365" t="s">
        <v>189</v>
      </c>
      <c r="C1365" t="s">
        <v>367</v>
      </c>
    </row>
    <row r="1366" spans="2:3" ht="12.75">
      <c r="B1366" t="s">
        <v>190</v>
      </c>
      <c r="C1366" t="s">
        <v>367</v>
      </c>
    </row>
    <row r="1367" spans="2:3" ht="12.75">
      <c r="B1367" t="s">
        <v>191</v>
      </c>
      <c r="C1367" t="s">
        <v>367</v>
      </c>
    </row>
    <row r="1368" spans="2:3" ht="12.75">
      <c r="B1368" t="s">
        <v>192</v>
      </c>
      <c r="C1368">
        <v>9</v>
      </c>
    </row>
    <row r="1369" spans="2:3" ht="12.75">
      <c r="B1369" t="s">
        <v>193</v>
      </c>
      <c r="C1369">
        <v>3372</v>
      </c>
    </row>
    <row r="1370" spans="2:3" ht="12.75">
      <c r="B1370" t="s">
        <v>194</v>
      </c>
      <c r="C1370">
        <v>261</v>
      </c>
    </row>
    <row r="1371" spans="2:3" ht="12.75">
      <c r="B1371" t="s">
        <v>195</v>
      </c>
      <c r="C1371">
        <v>11</v>
      </c>
    </row>
    <row r="1372" spans="2:3" ht="12.75">
      <c r="B1372" t="s">
        <v>196</v>
      </c>
      <c r="C1372" t="s">
        <v>367</v>
      </c>
    </row>
    <row r="1373" spans="2:3" ht="12.75">
      <c r="B1373" t="s">
        <v>197</v>
      </c>
      <c r="C1373" t="s">
        <v>367</v>
      </c>
    </row>
    <row r="1374" spans="2:3" ht="12.75">
      <c r="B1374" t="s">
        <v>198</v>
      </c>
      <c r="C1374">
        <v>250</v>
      </c>
    </row>
    <row r="1375" spans="2:3" ht="12.75">
      <c r="B1375" t="s">
        <v>199</v>
      </c>
      <c r="C1375" t="s">
        <v>367</v>
      </c>
    </row>
    <row r="1376" spans="2:3" ht="12.75">
      <c r="B1376" t="s">
        <v>201</v>
      </c>
      <c r="C1376">
        <v>829</v>
      </c>
    </row>
    <row r="1377" spans="2:3" ht="12.75">
      <c r="B1377" t="s">
        <v>202</v>
      </c>
      <c r="C1377">
        <v>4201</v>
      </c>
    </row>
    <row r="1378" spans="2:3" ht="12.75">
      <c r="B1378" t="s">
        <v>203</v>
      </c>
      <c r="C1378">
        <v>4201</v>
      </c>
    </row>
    <row r="1379" spans="2:3" ht="12.75">
      <c r="B1379" t="s">
        <v>202</v>
      </c>
      <c r="C1379">
        <v>4201</v>
      </c>
    </row>
    <row r="1380" spans="2:3" ht="12.75">
      <c r="B1380" t="s">
        <v>566</v>
      </c>
      <c r="C1380" t="s">
        <v>367</v>
      </c>
    </row>
    <row r="1381" spans="2:3" ht="12.75">
      <c r="B1381" t="s">
        <v>567</v>
      </c>
      <c r="C1381">
        <v>4201</v>
      </c>
    </row>
    <row r="1382" spans="2:3" ht="12.75">
      <c r="B1382" t="s">
        <v>568</v>
      </c>
      <c r="C1382">
        <v>3372</v>
      </c>
    </row>
    <row r="1383" spans="2:3" ht="12.75">
      <c r="B1383" t="s">
        <v>569</v>
      </c>
      <c r="C1383">
        <v>3372</v>
      </c>
    </row>
    <row r="1384" spans="2:3" ht="12.75">
      <c r="B1384" t="s">
        <v>570</v>
      </c>
      <c r="C1384" t="s">
        <v>367</v>
      </c>
    </row>
    <row r="1385" spans="2:3" ht="12.75">
      <c r="B1385" t="s">
        <v>566</v>
      </c>
      <c r="C1385">
        <v>0</v>
      </c>
    </row>
    <row r="1386" spans="2:3" ht="12.75">
      <c r="B1386" t="s">
        <v>571</v>
      </c>
      <c r="C1386">
        <v>829</v>
      </c>
    </row>
    <row r="1387" spans="2:3" ht="12.75">
      <c r="B1387" t="s">
        <v>572</v>
      </c>
      <c r="C1387" t="s">
        <v>367</v>
      </c>
    </row>
    <row r="1388" spans="2:3" ht="12.75">
      <c r="B1388" t="s">
        <v>573</v>
      </c>
      <c r="C1388">
        <v>939</v>
      </c>
    </row>
    <row r="1389" spans="2:3" ht="12.75">
      <c r="B1389" t="s">
        <v>571</v>
      </c>
      <c r="C1389">
        <v>829</v>
      </c>
    </row>
    <row r="1390" spans="2:3" ht="12.75">
      <c r="B1390" t="s">
        <v>572</v>
      </c>
      <c r="C1390" t="s">
        <v>367</v>
      </c>
    </row>
    <row r="1391" spans="2:3" ht="12.75">
      <c r="B1391" t="s">
        <v>574</v>
      </c>
      <c r="C1391">
        <v>110</v>
      </c>
    </row>
    <row r="1392" spans="2:3" ht="12.75">
      <c r="B1392" t="s">
        <v>575</v>
      </c>
      <c r="C1392" t="s">
        <v>367</v>
      </c>
    </row>
    <row r="1393" spans="2:3" ht="12.75">
      <c r="B1393" t="s">
        <v>576</v>
      </c>
      <c r="C1393">
        <v>110</v>
      </c>
    </row>
    <row r="1394" spans="2:3" ht="12.75">
      <c r="B1394" t="s">
        <v>577</v>
      </c>
      <c r="C1394" t="s">
        <v>367</v>
      </c>
    </row>
    <row r="1395" spans="2:3" ht="12.75">
      <c r="B1395" t="s">
        <v>578</v>
      </c>
      <c r="C1395">
        <v>0</v>
      </c>
    </row>
    <row r="1396" spans="2:3" ht="12.75">
      <c r="B1396" t="s">
        <v>579</v>
      </c>
      <c r="C1396">
        <v>939</v>
      </c>
    </row>
    <row r="1397" spans="2:3" ht="12.75">
      <c r="B1397" t="s">
        <v>574</v>
      </c>
      <c r="C1397">
        <v>0</v>
      </c>
    </row>
    <row r="1398" spans="2:3" ht="12.75">
      <c r="B1398" t="s">
        <v>575</v>
      </c>
      <c r="C1398">
        <v>0</v>
      </c>
    </row>
    <row r="1399" spans="2:3" ht="12.75">
      <c r="B1399" t="s">
        <v>576</v>
      </c>
      <c r="C1399" t="s">
        <v>367</v>
      </c>
    </row>
    <row r="1400" spans="2:3" ht="12.75">
      <c r="B1400" t="s">
        <v>577</v>
      </c>
      <c r="C1400" t="s">
        <v>367</v>
      </c>
    </row>
    <row r="1401" spans="2:3" ht="12.75">
      <c r="B1401" t="s">
        <v>578</v>
      </c>
      <c r="C1401">
        <v>0</v>
      </c>
    </row>
    <row r="1402" spans="2:3" ht="12.75">
      <c r="B1402" t="s">
        <v>580</v>
      </c>
      <c r="C1402">
        <v>420</v>
      </c>
    </row>
    <row r="1403" spans="2:3" ht="12.75">
      <c r="B1403" t="s">
        <v>581</v>
      </c>
      <c r="C1403">
        <v>519</v>
      </c>
    </row>
    <row r="1404" spans="2:3" ht="12.75">
      <c r="B1404" t="s">
        <v>582</v>
      </c>
      <c r="C1404">
        <v>939</v>
      </c>
    </row>
    <row r="1405" spans="2:3" ht="12.75">
      <c r="B1405" t="s">
        <v>581</v>
      </c>
      <c r="C1405">
        <v>519</v>
      </c>
    </row>
    <row r="1406" spans="2:3" ht="12.75">
      <c r="B1406" t="s">
        <v>580</v>
      </c>
      <c r="C1406">
        <v>420</v>
      </c>
    </row>
    <row r="1407" spans="2:3" ht="12.75">
      <c r="B1407" t="s">
        <v>583</v>
      </c>
      <c r="C1407">
        <v>939</v>
      </c>
    </row>
    <row r="1408" spans="2:3" ht="12.75">
      <c r="B1408" t="s">
        <v>584</v>
      </c>
      <c r="C1408">
        <v>531</v>
      </c>
    </row>
    <row r="1409" spans="2:3" ht="12.75">
      <c r="B1409" t="s">
        <v>585</v>
      </c>
      <c r="C1409">
        <v>528</v>
      </c>
    </row>
    <row r="1410" spans="2:3" ht="12.75">
      <c r="B1410" t="s">
        <v>586</v>
      </c>
      <c r="C1410">
        <v>0</v>
      </c>
    </row>
    <row r="1411" spans="2:3" ht="12.75">
      <c r="B1411" t="s">
        <v>587</v>
      </c>
      <c r="C1411">
        <v>3</v>
      </c>
    </row>
    <row r="1412" spans="2:3" ht="12.75">
      <c r="B1412" t="s">
        <v>588</v>
      </c>
      <c r="C1412">
        <v>-5</v>
      </c>
    </row>
    <row r="1413" spans="2:3" ht="12.75">
      <c r="B1413" t="s">
        <v>589</v>
      </c>
      <c r="C1413">
        <v>413</v>
      </c>
    </row>
    <row r="1414" spans="2:3" ht="12.75">
      <c r="B1414" t="s">
        <v>590</v>
      </c>
      <c r="C1414" t="s">
        <v>367</v>
      </c>
    </row>
    <row r="1415" spans="1:3" ht="12.75">
      <c r="A1415" t="s">
        <v>591</v>
      </c>
      <c r="C1415" t="s">
        <v>367</v>
      </c>
    </row>
    <row r="1416" spans="2:3" ht="12.75">
      <c r="B1416" t="s">
        <v>592</v>
      </c>
      <c r="C1416" t="s">
        <v>367</v>
      </c>
    </row>
    <row r="1417" spans="2:3" ht="12.75">
      <c r="B1417" t="s">
        <v>593</v>
      </c>
      <c r="C1417" t="s">
        <v>367</v>
      </c>
    </row>
    <row r="1418" spans="2:3" ht="12.75">
      <c r="B1418" t="s">
        <v>594</v>
      </c>
      <c r="C1418" t="s">
        <v>367</v>
      </c>
    </row>
    <row r="1419" spans="2:3" ht="12.75">
      <c r="B1419" t="s">
        <v>595</v>
      </c>
      <c r="C1419" t="s">
        <v>367</v>
      </c>
    </row>
    <row r="1420" spans="2:3" ht="12.75">
      <c r="B1420" t="s">
        <v>596</v>
      </c>
      <c r="C1420" t="s">
        <v>367</v>
      </c>
    </row>
    <row r="1421" spans="2:3" ht="12.75">
      <c r="B1421" t="s">
        <v>597</v>
      </c>
      <c r="C1421" t="s">
        <v>367</v>
      </c>
    </row>
    <row r="1422" spans="2:3" ht="12.75">
      <c r="B1422" t="s">
        <v>1288</v>
      </c>
      <c r="C1422">
        <v>50284</v>
      </c>
    </row>
    <row r="1423" spans="2:3" ht="12.75">
      <c r="B1423" t="s">
        <v>1289</v>
      </c>
      <c r="C1423">
        <v>38880</v>
      </c>
    </row>
    <row r="1424" spans="2:3" ht="12.75">
      <c r="B1424" t="s">
        <v>1290</v>
      </c>
      <c r="C1424">
        <v>11404</v>
      </c>
    </row>
    <row r="1425" spans="2:3" ht="12.75">
      <c r="B1425" t="s">
        <v>1291</v>
      </c>
      <c r="C1425">
        <v>228</v>
      </c>
    </row>
    <row r="1426" spans="2:3" ht="12.75">
      <c r="B1426" t="s">
        <v>1292</v>
      </c>
      <c r="C1426" t="s">
        <v>367</v>
      </c>
    </row>
    <row r="1427" spans="2:3" ht="12.75">
      <c r="B1427" t="s">
        <v>1293</v>
      </c>
      <c r="C1427" t="s">
        <v>367</v>
      </c>
    </row>
    <row r="1428" spans="2:3" ht="12.75">
      <c r="B1428" t="s">
        <v>1294</v>
      </c>
      <c r="C1428" t="s">
        <v>367</v>
      </c>
    </row>
    <row r="1429" spans="2:3" ht="12.75">
      <c r="B1429" t="s">
        <v>595</v>
      </c>
      <c r="C1429" t="s">
        <v>367</v>
      </c>
    </row>
    <row r="1430" spans="2:3" ht="12.75">
      <c r="B1430" t="s">
        <v>1295</v>
      </c>
      <c r="C1430">
        <v>60859</v>
      </c>
    </row>
    <row r="1431" spans="2:3" ht="12.75">
      <c r="B1431" t="s">
        <v>1296</v>
      </c>
      <c r="C1431">
        <v>49125</v>
      </c>
    </row>
    <row r="1432" spans="2:3" ht="12.75">
      <c r="B1432" t="s">
        <v>1297</v>
      </c>
      <c r="C1432">
        <v>11734</v>
      </c>
    </row>
    <row r="1433" spans="2:3" ht="12.75">
      <c r="B1433" t="s">
        <v>1298</v>
      </c>
      <c r="C1433">
        <v>92</v>
      </c>
    </row>
    <row r="1434" spans="2:3" ht="12.75">
      <c r="B1434" t="s">
        <v>1299</v>
      </c>
      <c r="C1434" t="s">
        <v>367</v>
      </c>
    </row>
    <row r="1435" spans="2:3" ht="12.75">
      <c r="B1435" t="s">
        <v>1300</v>
      </c>
      <c r="C1435" t="s">
        <v>367</v>
      </c>
    </row>
    <row r="1436" spans="2:3" ht="12.75">
      <c r="B1436" t="s">
        <v>1301</v>
      </c>
      <c r="C1436" t="s">
        <v>367</v>
      </c>
    </row>
    <row r="1437" spans="2:3" ht="12.75">
      <c r="B1437" t="s">
        <v>1302</v>
      </c>
      <c r="C1437">
        <v>-10575</v>
      </c>
    </row>
    <row r="1438" spans="2:3" ht="12.75">
      <c r="B1438" t="s">
        <v>1303</v>
      </c>
      <c r="C1438" t="s">
        <v>367</v>
      </c>
    </row>
    <row r="1439" spans="2:3" ht="12.75">
      <c r="B1439" t="s">
        <v>1299</v>
      </c>
      <c r="C1439" t="s">
        <v>367</v>
      </c>
    </row>
    <row r="1440" spans="2:3" ht="12.75">
      <c r="B1440" t="s">
        <v>1304</v>
      </c>
      <c r="C1440" t="s">
        <v>367</v>
      </c>
    </row>
    <row r="1441" spans="2:3" ht="12.75">
      <c r="B1441" t="s">
        <v>1305</v>
      </c>
      <c r="C1441" t="s">
        <v>367</v>
      </c>
    </row>
    <row r="1442" spans="2:3" ht="12.75">
      <c r="B1442" t="s">
        <v>1306</v>
      </c>
      <c r="C1442" t="s">
        <v>367</v>
      </c>
    </row>
    <row r="1443" spans="2:3" ht="12.75">
      <c r="B1443" t="s">
        <v>1307</v>
      </c>
      <c r="C1443" t="s">
        <v>367</v>
      </c>
    </row>
    <row r="1444" spans="2:3" ht="12.75">
      <c r="B1444" t="s">
        <v>1308</v>
      </c>
      <c r="C1444">
        <v>536</v>
      </c>
    </row>
    <row r="1445" spans="2:3" ht="12.75">
      <c r="B1445" t="s">
        <v>1309</v>
      </c>
      <c r="C1445">
        <v>462</v>
      </c>
    </row>
    <row r="1446" spans="2:3" ht="12.75">
      <c r="B1446" t="s">
        <v>1310</v>
      </c>
      <c r="C1446">
        <v>74</v>
      </c>
    </row>
    <row r="1447" spans="2:3" ht="12.75">
      <c r="B1447" t="s">
        <v>1311</v>
      </c>
      <c r="C1447" t="s">
        <v>367</v>
      </c>
    </row>
    <row r="1448" spans="2:3" ht="12.75">
      <c r="B1448" t="s">
        <v>1312</v>
      </c>
      <c r="C1448" t="s">
        <v>367</v>
      </c>
    </row>
    <row r="1449" spans="2:3" ht="12.75">
      <c r="B1449" t="s">
        <v>1313</v>
      </c>
      <c r="C1449" t="s">
        <v>367</v>
      </c>
    </row>
    <row r="1450" spans="2:3" ht="12.75">
      <c r="B1450" t="s">
        <v>442</v>
      </c>
      <c r="C1450" t="s">
        <v>367</v>
      </c>
    </row>
    <row r="1451" spans="2:3" ht="12.75">
      <c r="B1451" t="s">
        <v>443</v>
      </c>
      <c r="C1451" t="s">
        <v>367</v>
      </c>
    </row>
    <row r="1452" spans="2:3" ht="12.75">
      <c r="B1452" t="s">
        <v>444</v>
      </c>
      <c r="C1452" t="s">
        <v>367</v>
      </c>
    </row>
    <row r="1453" spans="2:3" ht="12.75">
      <c r="B1453" t="s">
        <v>445</v>
      </c>
      <c r="C1453" t="s">
        <v>367</v>
      </c>
    </row>
    <row r="1454" spans="2:3" ht="12.75">
      <c r="B1454" t="s">
        <v>442</v>
      </c>
      <c r="C1454" t="s">
        <v>367</v>
      </c>
    </row>
    <row r="1455" spans="2:3" ht="12.75">
      <c r="B1455" t="s">
        <v>443</v>
      </c>
      <c r="C1455" t="s">
        <v>367</v>
      </c>
    </row>
    <row r="1456" spans="2:3" ht="12.75">
      <c r="B1456" t="s">
        <v>444</v>
      </c>
      <c r="C1456" t="s">
        <v>367</v>
      </c>
    </row>
    <row r="1457" spans="2:3" ht="12.75">
      <c r="B1457" t="s">
        <v>1308</v>
      </c>
      <c r="C1457">
        <v>181</v>
      </c>
    </row>
    <row r="1458" spans="2:3" ht="12.75">
      <c r="B1458" t="s">
        <v>1309</v>
      </c>
      <c r="C1458">
        <v>145</v>
      </c>
    </row>
    <row r="1459" spans="2:3" ht="12.75">
      <c r="B1459" t="s">
        <v>1310</v>
      </c>
      <c r="C1459">
        <v>36</v>
      </c>
    </row>
    <row r="1460" spans="2:3" ht="12.75">
      <c r="B1460" t="s">
        <v>446</v>
      </c>
      <c r="C1460">
        <v>334</v>
      </c>
    </row>
    <row r="1461" spans="2:3" ht="12.75">
      <c r="B1461" t="s">
        <v>1312</v>
      </c>
      <c r="C1461">
        <v>334</v>
      </c>
    </row>
    <row r="1462" spans="2:3" ht="12.75">
      <c r="B1462" t="s">
        <v>447</v>
      </c>
      <c r="C1462">
        <v>204</v>
      </c>
    </row>
    <row r="1463" spans="2:3" ht="12.75">
      <c r="B1463" t="s">
        <v>448</v>
      </c>
      <c r="C1463">
        <v>126</v>
      </c>
    </row>
    <row r="1464" spans="2:3" ht="12.75">
      <c r="B1464" t="s">
        <v>449</v>
      </c>
      <c r="C1464">
        <v>4</v>
      </c>
    </row>
    <row r="1465" spans="2:3" ht="12.75">
      <c r="B1465" t="s">
        <v>450</v>
      </c>
      <c r="C1465">
        <v>0</v>
      </c>
    </row>
    <row r="1466" spans="2:3" ht="12.75">
      <c r="B1466" t="s">
        <v>451</v>
      </c>
      <c r="C1466">
        <v>10207</v>
      </c>
    </row>
    <row r="1467" spans="2:3" ht="12.75">
      <c r="B1467" t="s">
        <v>452</v>
      </c>
      <c r="C1467">
        <v>4441</v>
      </c>
    </row>
    <row r="1468" spans="2:3" ht="12.75">
      <c r="B1468" t="s">
        <v>453</v>
      </c>
      <c r="C1468">
        <v>4773</v>
      </c>
    </row>
    <row r="1469" spans="2:3" ht="12.75">
      <c r="B1469" t="s">
        <v>454</v>
      </c>
      <c r="C1469">
        <v>969</v>
      </c>
    </row>
    <row r="1470" spans="2:3" ht="12.75">
      <c r="B1470" t="s">
        <v>455</v>
      </c>
      <c r="C1470">
        <v>24</v>
      </c>
    </row>
    <row r="1471" spans="2:3" ht="12.75">
      <c r="B1471" t="s">
        <v>456</v>
      </c>
      <c r="C1471" t="s">
        <v>367</v>
      </c>
    </row>
    <row r="1472" spans="2:3" ht="12.75">
      <c r="B1472" t="s">
        <v>457</v>
      </c>
      <c r="C1472">
        <v>4606</v>
      </c>
    </row>
    <row r="1473" spans="2:3" ht="12.75">
      <c r="B1473" t="s">
        <v>458</v>
      </c>
      <c r="C1473" t="s">
        <v>367</v>
      </c>
    </row>
    <row r="1474" spans="2:3" ht="12.75">
      <c r="B1474" t="s">
        <v>459</v>
      </c>
      <c r="C1474">
        <v>888</v>
      </c>
    </row>
    <row r="1475" spans="2:3" ht="12.75">
      <c r="B1475" t="s">
        <v>460</v>
      </c>
      <c r="C1475">
        <v>533</v>
      </c>
    </row>
    <row r="1476" spans="2:3" ht="12.75">
      <c r="B1476" t="s">
        <v>461</v>
      </c>
      <c r="C1476">
        <v>355</v>
      </c>
    </row>
    <row r="1477" spans="2:3" ht="12.75">
      <c r="B1477" t="s">
        <v>451</v>
      </c>
      <c r="C1477">
        <v>10378</v>
      </c>
    </row>
    <row r="1478" spans="2:3" ht="12.75">
      <c r="B1478" t="s">
        <v>452</v>
      </c>
      <c r="C1478">
        <v>4707</v>
      </c>
    </row>
    <row r="1479" spans="2:3" ht="12.75">
      <c r="B1479" t="s">
        <v>453</v>
      </c>
      <c r="C1479">
        <v>3127</v>
      </c>
    </row>
    <row r="1480" spans="2:3" ht="12.75">
      <c r="B1480" t="s">
        <v>454</v>
      </c>
      <c r="C1480">
        <v>2544</v>
      </c>
    </row>
    <row r="1481" spans="2:3" ht="12.75">
      <c r="B1481" t="s">
        <v>455</v>
      </c>
      <c r="C1481" t="s">
        <v>367</v>
      </c>
    </row>
    <row r="1482" spans="2:3" ht="12.75">
      <c r="B1482" t="s">
        <v>456</v>
      </c>
      <c r="C1482" t="s">
        <v>367</v>
      </c>
    </row>
    <row r="1483" spans="2:3" ht="12.75">
      <c r="B1483" t="s">
        <v>462</v>
      </c>
      <c r="C1483" t="s">
        <v>367</v>
      </c>
    </row>
    <row r="1484" spans="2:3" ht="12.75">
      <c r="B1484" t="s">
        <v>457</v>
      </c>
      <c r="C1484">
        <v>4736</v>
      </c>
    </row>
    <row r="1485" spans="2:3" ht="12.75">
      <c r="B1485" t="s">
        <v>463</v>
      </c>
      <c r="C1485" t="s">
        <v>367</v>
      </c>
    </row>
    <row r="1486" spans="2:3" ht="12.75">
      <c r="B1486" t="s">
        <v>464</v>
      </c>
      <c r="C1486" t="s">
        <v>367</v>
      </c>
    </row>
    <row r="1487" spans="2:3" ht="12.75">
      <c r="B1487" t="s">
        <v>462</v>
      </c>
      <c r="C1487" t="s">
        <v>367</v>
      </c>
    </row>
    <row r="1488" spans="2:3" ht="12.75">
      <c r="B1488" t="s">
        <v>465</v>
      </c>
      <c r="C1488">
        <v>0</v>
      </c>
    </row>
    <row r="1489" spans="2:3" ht="12.75">
      <c r="B1489" t="s">
        <v>466</v>
      </c>
      <c r="C1489">
        <v>0</v>
      </c>
    </row>
    <row r="1490" spans="2:3" ht="12.75">
      <c r="B1490" t="s">
        <v>467</v>
      </c>
      <c r="C1490">
        <v>0</v>
      </c>
    </row>
    <row r="1491" spans="2:3" ht="12.75">
      <c r="B1491" t="s">
        <v>468</v>
      </c>
      <c r="C1491">
        <v>276</v>
      </c>
    </row>
    <row r="1492" spans="2:3" ht="12.75">
      <c r="B1492" t="s">
        <v>469</v>
      </c>
      <c r="C1492">
        <v>74</v>
      </c>
    </row>
    <row r="1493" spans="2:3" ht="12.75">
      <c r="B1493" t="s">
        <v>470</v>
      </c>
      <c r="C1493" t="s">
        <v>367</v>
      </c>
    </row>
    <row r="1494" spans="2:3" ht="12.75">
      <c r="B1494" t="s">
        <v>471</v>
      </c>
      <c r="C1494" t="s">
        <v>367</v>
      </c>
    </row>
    <row r="1495" spans="2:3" ht="12.75">
      <c r="B1495" t="s">
        <v>472</v>
      </c>
      <c r="C1495">
        <v>202</v>
      </c>
    </row>
    <row r="1496" spans="2:3" ht="12.75">
      <c r="B1496" t="s">
        <v>473</v>
      </c>
      <c r="C1496" t="s">
        <v>367</v>
      </c>
    </row>
    <row r="1497" spans="2:3" ht="12.75">
      <c r="B1497" t="s">
        <v>474</v>
      </c>
      <c r="C1497">
        <v>1964</v>
      </c>
    </row>
    <row r="1498" spans="2:3" ht="12.75">
      <c r="B1498" t="s">
        <v>475</v>
      </c>
      <c r="C1498">
        <v>115</v>
      </c>
    </row>
    <row r="1499" spans="2:3" ht="12.75">
      <c r="B1499" t="s">
        <v>476</v>
      </c>
      <c r="C1499">
        <v>37</v>
      </c>
    </row>
    <row r="1500" spans="2:3" ht="12.75">
      <c r="B1500" t="s">
        <v>477</v>
      </c>
      <c r="C1500">
        <v>509</v>
      </c>
    </row>
    <row r="1501" spans="2:3" ht="12.75">
      <c r="B1501" t="s">
        <v>478</v>
      </c>
      <c r="C1501">
        <v>1303</v>
      </c>
    </row>
    <row r="1502" spans="2:3" ht="12.75">
      <c r="B1502" t="s">
        <v>479</v>
      </c>
      <c r="C1502">
        <v>1061</v>
      </c>
    </row>
    <row r="1503" spans="2:3" ht="12.75">
      <c r="B1503" t="s">
        <v>480</v>
      </c>
      <c r="C1503" t="s">
        <v>367</v>
      </c>
    </row>
    <row r="1504" spans="2:3" ht="12.75">
      <c r="B1504" t="s">
        <v>465</v>
      </c>
      <c r="C1504">
        <v>0</v>
      </c>
    </row>
    <row r="1505" spans="2:3" ht="12.75">
      <c r="B1505" t="s">
        <v>466</v>
      </c>
      <c r="C1505">
        <v>0</v>
      </c>
    </row>
    <row r="1506" spans="2:3" ht="12.75">
      <c r="B1506" t="s">
        <v>467</v>
      </c>
      <c r="C1506">
        <v>0</v>
      </c>
    </row>
    <row r="1507" spans="2:3" ht="12.75">
      <c r="B1507" t="s">
        <v>468</v>
      </c>
      <c r="C1507">
        <v>196</v>
      </c>
    </row>
    <row r="1508" spans="2:3" ht="12.75">
      <c r="B1508" t="s">
        <v>469</v>
      </c>
      <c r="C1508">
        <v>36</v>
      </c>
    </row>
    <row r="1509" spans="2:3" ht="12.75">
      <c r="B1509" t="s">
        <v>470</v>
      </c>
      <c r="C1509" t="s">
        <v>367</v>
      </c>
    </row>
    <row r="1510" spans="2:3" ht="12.75">
      <c r="B1510" t="s">
        <v>471</v>
      </c>
      <c r="C1510" t="s">
        <v>367</v>
      </c>
    </row>
    <row r="1511" spans="2:3" ht="12.75">
      <c r="B1511" t="s">
        <v>472</v>
      </c>
      <c r="C1511">
        <v>160</v>
      </c>
    </row>
    <row r="1512" spans="2:3" ht="12.75">
      <c r="B1512" t="s">
        <v>473</v>
      </c>
      <c r="C1512" t="s">
        <v>367</v>
      </c>
    </row>
    <row r="1513" spans="2:3" ht="12.75">
      <c r="B1513" t="s">
        <v>474</v>
      </c>
      <c r="C1513">
        <v>550</v>
      </c>
    </row>
    <row r="1514" spans="2:3" ht="12.75">
      <c r="B1514" t="s">
        <v>475</v>
      </c>
      <c r="C1514">
        <v>36</v>
      </c>
    </row>
    <row r="1515" spans="2:3" ht="12.75">
      <c r="B1515" t="s">
        <v>476</v>
      </c>
      <c r="C1515">
        <v>115</v>
      </c>
    </row>
    <row r="1516" spans="2:3" ht="12.75">
      <c r="B1516" t="s">
        <v>477</v>
      </c>
      <c r="C1516">
        <v>271</v>
      </c>
    </row>
    <row r="1517" spans="2:3" ht="12.75">
      <c r="B1517" t="s">
        <v>478</v>
      </c>
      <c r="C1517">
        <v>128</v>
      </c>
    </row>
    <row r="1518" spans="2:3" ht="12.75">
      <c r="B1518" t="s">
        <v>479</v>
      </c>
      <c r="C1518" t="s">
        <v>367</v>
      </c>
    </row>
    <row r="1519" spans="2:3" ht="12.75">
      <c r="B1519" t="s">
        <v>481</v>
      </c>
      <c r="C1519" t="s">
        <v>367</v>
      </c>
    </row>
    <row r="1520" spans="2:3" ht="12.75">
      <c r="B1520" t="s">
        <v>482</v>
      </c>
      <c r="C1520" t="s">
        <v>367</v>
      </c>
    </row>
    <row r="1521" spans="2:3" ht="12.75">
      <c r="B1521" t="s">
        <v>483</v>
      </c>
      <c r="C1521" t="s">
        <v>367</v>
      </c>
    </row>
    <row r="1522" spans="2:3" ht="12.75">
      <c r="B1522" t="s">
        <v>482</v>
      </c>
      <c r="C1522" t="s">
        <v>367</v>
      </c>
    </row>
    <row r="1523" spans="2:3" ht="12.75">
      <c r="B1523" t="s">
        <v>484</v>
      </c>
      <c r="C1523" t="s">
        <v>367</v>
      </c>
    </row>
    <row r="1524" spans="2:3" ht="12.75">
      <c r="B1524" t="s">
        <v>485</v>
      </c>
      <c r="C1524" t="s">
        <v>367</v>
      </c>
    </row>
    <row r="1525" spans="2:3" ht="12.75">
      <c r="B1525" t="s">
        <v>486</v>
      </c>
      <c r="C1525" t="s">
        <v>367</v>
      </c>
    </row>
    <row r="1526" spans="2:3" ht="12.75">
      <c r="B1526" t="s">
        <v>487</v>
      </c>
      <c r="C1526" t="s">
        <v>367</v>
      </c>
    </row>
    <row r="1527" spans="2:3" ht="12.75">
      <c r="B1527" t="s">
        <v>488</v>
      </c>
      <c r="C1527" t="s">
        <v>367</v>
      </c>
    </row>
    <row r="1528" spans="2:3" ht="12.75">
      <c r="B1528" t="s">
        <v>484</v>
      </c>
      <c r="C1528">
        <v>0</v>
      </c>
    </row>
    <row r="1529" spans="2:3" ht="12.75">
      <c r="B1529" t="s">
        <v>489</v>
      </c>
      <c r="C1529" t="s">
        <v>367</v>
      </c>
    </row>
    <row r="1530" spans="2:3" ht="12.75">
      <c r="B1530" t="s">
        <v>490</v>
      </c>
      <c r="C1530">
        <v>-10161</v>
      </c>
    </row>
    <row r="1531" spans="2:3" ht="12.75">
      <c r="B1531" t="s">
        <v>491</v>
      </c>
      <c r="C1531" t="s">
        <v>367</v>
      </c>
    </row>
    <row r="1532" spans="2:3" ht="12.75">
      <c r="B1532" t="s">
        <v>489</v>
      </c>
      <c r="C1532" t="s">
        <v>367</v>
      </c>
    </row>
    <row r="1533" spans="2:3" ht="12.75">
      <c r="B1533" t="s">
        <v>490</v>
      </c>
      <c r="C1533">
        <v>-10161</v>
      </c>
    </row>
    <row r="1534" spans="2:3" ht="12.75">
      <c r="B1534" t="s">
        <v>492</v>
      </c>
      <c r="C1534">
        <v>7</v>
      </c>
    </row>
    <row r="1535" spans="2:3" ht="12.75">
      <c r="B1535" t="s">
        <v>493</v>
      </c>
      <c r="C1535">
        <v>0</v>
      </c>
    </row>
    <row r="1536" spans="2:3" ht="12.75">
      <c r="B1536" t="s">
        <v>494</v>
      </c>
      <c r="C1536">
        <v>0</v>
      </c>
    </row>
    <row r="1537" spans="2:3" ht="12.75">
      <c r="B1537" t="s">
        <v>495</v>
      </c>
      <c r="C1537" t="s">
        <v>367</v>
      </c>
    </row>
    <row r="1538" spans="2:3" ht="12.75">
      <c r="B1538" t="s">
        <v>496</v>
      </c>
      <c r="C1538">
        <v>7</v>
      </c>
    </row>
    <row r="1539" spans="2:3" ht="12.75">
      <c r="B1539" t="s">
        <v>497</v>
      </c>
      <c r="C1539" t="s">
        <v>367</v>
      </c>
    </row>
    <row r="1540" spans="2:3" ht="12.75">
      <c r="B1540" t="s">
        <v>492</v>
      </c>
      <c r="C1540">
        <v>152</v>
      </c>
    </row>
    <row r="1541" spans="2:3" ht="12.75">
      <c r="B1541" t="s">
        <v>493</v>
      </c>
      <c r="C1541">
        <v>0</v>
      </c>
    </row>
    <row r="1542" spans="2:3" ht="12.75">
      <c r="B1542" t="s">
        <v>494</v>
      </c>
      <c r="C1542">
        <v>152</v>
      </c>
    </row>
    <row r="1543" spans="2:3" ht="12.75">
      <c r="B1543" t="s">
        <v>495</v>
      </c>
      <c r="C1543">
        <v>122</v>
      </c>
    </row>
    <row r="1544" spans="2:3" ht="12.75">
      <c r="B1544" t="s">
        <v>496</v>
      </c>
      <c r="C1544">
        <v>0</v>
      </c>
    </row>
    <row r="1545" spans="2:3" ht="12.75">
      <c r="B1545" t="s">
        <v>498</v>
      </c>
      <c r="C1545" t="s">
        <v>367</v>
      </c>
    </row>
    <row r="1546" spans="2:3" ht="12.75">
      <c r="B1546" t="s">
        <v>499</v>
      </c>
      <c r="C1546">
        <v>-10306</v>
      </c>
    </row>
    <row r="1547" spans="2:3" ht="12.75">
      <c r="B1547" t="s">
        <v>500</v>
      </c>
      <c r="C1547" t="s">
        <v>367</v>
      </c>
    </row>
    <row r="1548" spans="2:3" ht="12.75">
      <c r="B1548" t="s">
        <v>499</v>
      </c>
      <c r="C1548">
        <v>-10306</v>
      </c>
    </row>
    <row r="1549" spans="2:3" ht="12.75">
      <c r="B1549" t="s">
        <v>498</v>
      </c>
      <c r="C1549" t="s">
        <v>367</v>
      </c>
    </row>
    <row r="1550" spans="2:3" ht="12.75">
      <c r="B1550" t="s">
        <v>501</v>
      </c>
      <c r="C1550" t="s">
        <v>367</v>
      </c>
    </row>
    <row r="1551" spans="2:3" ht="12.75">
      <c r="B1551" t="s">
        <v>502</v>
      </c>
      <c r="C1551" t="s">
        <v>367</v>
      </c>
    </row>
    <row r="1552" spans="2:3" ht="12.75">
      <c r="B1552" t="s">
        <v>503</v>
      </c>
      <c r="C1552" t="s">
        <v>367</v>
      </c>
    </row>
    <row r="1553" spans="2:3" ht="12.75">
      <c r="B1553" t="s">
        <v>504</v>
      </c>
      <c r="C1553" t="s">
        <v>367</v>
      </c>
    </row>
    <row r="1554" spans="2:3" ht="12.75">
      <c r="B1554" t="s">
        <v>505</v>
      </c>
      <c r="C1554" t="s">
        <v>367</v>
      </c>
    </row>
    <row r="1555" spans="2:3" ht="12.75">
      <c r="B1555" t="s">
        <v>506</v>
      </c>
      <c r="C1555">
        <v>0</v>
      </c>
    </row>
    <row r="1556" spans="2:3" ht="12.75">
      <c r="B1556" t="s">
        <v>507</v>
      </c>
      <c r="C1556">
        <v>-10306</v>
      </c>
    </row>
    <row r="1557" spans="2:3" ht="12.75">
      <c r="B1557" t="s">
        <v>508</v>
      </c>
      <c r="C1557" t="s">
        <v>367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7.7109375" style="8" customWidth="1"/>
    <col min="2" max="2" width="70.7109375" style="15" customWidth="1"/>
    <col min="3" max="3" width="13.7109375" style="14" customWidth="1"/>
    <col min="4" max="4" width="3.7109375" style="8" customWidth="1"/>
    <col min="5" max="16384" width="9.140625" style="8" customWidth="1"/>
  </cols>
  <sheetData>
    <row r="1" spans="1:3" ht="12.75">
      <c r="A1" s="16" t="s">
        <v>26</v>
      </c>
      <c r="B1" s="17"/>
      <c r="C1" s="11"/>
    </row>
    <row r="2" spans="1:3" ht="12.75">
      <c r="A2" s="6"/>
      <c r="B2" s="18" t="s">
        <v>27</v>
      </c>
      <c r="C2" s="7">
        <f>'Raw Data'!C6</f>
        <v>111561</v>
      </c>
    </row>
    <row r="3" spans="1:3" ht="12.75">
      <c r="A3" s="6"/>
      <c r="B3" s="18" t="s">
        <v>28</v>
      </c>
      <c r="C3" s="7">
        <f>'Raw Data'!C7</f>
        <v>74765</v>
      </c>
    </row>
    <row r="4" spans="1:3" ht="12.75">
      <c r="A4" s="6"/>
      <c r="B4" s="18" t="s">
        <v>701</v>
      </c>
      <c r="C4" s="7">
        <f>'Raw Data'!C8</f>
        <v>3372</v>
      </c>
    </row>
    <row r="5" spans="1:3" ht="12.75">
      <c r="A5" s="6"/>
      <c r="B5" s="18" t="s">
        <v>702</v>
      </c>
      <c r="C5" s="7">
        <f>'Raw Data'!C9</f>
        <v>33424</v>
      </c>
    </row>
    <row r="6" spans="1:3" ht="12.75">
      <c r="A6" s="6"/>
      <c r="B6" s="18" t="s">
        <v>703</v>
      </c>
      <c r="C6" s="7">
        <f>'Raw Data'!C10</f>
        <v>21789</v>
      </c>
    </row>
    <row r="7" spans="1:3" ht="12.75">
      <c r="A7" s="6"/>
      <c r="B7" s="18" t="s">
        <v>704</v>
      </c>
      <c r="C7" s="7">
        <f>'Raw Data'!C11</f>
        <v>11635</v>
      </c>
    </row>
    <row r="8" spans="1:3" ht="12.75">
      <c r="A8" s="6"/>
      <c r="B8" s="18" t="s">
        <v>705</v>
      </c>
      <c r="C8" s="7">
        <f>'Raw Data'!C12</f>
        <v>99926</v>
      </c>
    </row>
    <row r="9" spans="1:3" ht="12.75">
      <c r="A9" s="6"/>
      <c r="B9" s="18" t="s">
        <v>706</v>
      </c>
      <c r="C9" s="7">
        <f>'Raw Data'!C13</f>
        <v>28593</v>
      </c>
    </row>
    <row r="10" spans="1:3" ht="12.75">
      <c r="A10" s="6"/>
      <c r="B10" s="18" t="s">
        <v>707</v>
      </c>
      <c r="C10" s="7">
        <f>'Raw Data'!C14</f>
        <v>27753</v>
      </c>
    </row>
    <row r="11" spans="1:3" ht="12.75">
      <c r="A11" s="6"/>
      <c r="B11" s="18" t="s">
        <v>708</v>
      </c>
      <c r="C11" s="7">
        <f>'Raw Data'!C15</f>
        <v>7900</v>
      </c>
    </row>
    <row r="12" spans="1:3" ht="12.75">
      <c r="A12" s="6"/>
      <c r="B12" s="18" t="s">
        <v>709</v>
      </c>
      <c r="C12" s="7">
        <f>'Raw Data'!C16</f>
        <v>9152</v>
      </c>
    </row>
    <row r="13" spans="1:3" ht="12.75">
      <c r="A13" s="6"/>
      <c r="B13" s="18" t="s">
        <v>710</v>
      </c>
      <c r="C13" s="7">
        <f>'Raw Data'!C17</f>
        <v>2124</v>
      </c>
    </row>
    <row r="14" spans="1:3" ht="12.75">
      <c r="A14" s="6"/>
      <c r="B14" s="18" t="s">
        <v>711</v>
      </c>
      <c r="C14" s="7">
        <f>'Raw Data'!C18</f>
        <v>6041</v>
      </c>
    </row>
    <row r="15" spans="1:3" ht="12.75">
      <c r="A15" s="6"/>
      <c r="B15" s="18" t="s">
        <v>712</v>
      </c>
      <c r="C15" s="7">
        <f>'Raw Data'!C19</f>
        <v>65</v>
      </c>
    </row>
    <row r="16" spans="1:3" ht="12.75">
      <c r="A16" s="6"/>
      <c r="B16" s="18" t="s">
        <v>713</v>
      </c>
      <c r="C16" s="7">
        <f>'Raw Data'!C20</f>
        <v>2471</v>
      </c>
    </row>
    <row r="17" spans="1:3" ht="12.75">
      <c r="A17" s="6"/>
      <c r="B17" s="18" t="s">
        <v>714</v>
      </c>
      <c r="C17" s="7">
        <f>'Raw Data'!C21</f>
        <v>840</v>
      </c>
    </row>
    <row r="18" spans="1:3" ht="12.75">
      <c r="A18" s="6"/>
      <c r="B18" s="18" t="s">
        <v>715</v>
      </c>
      <c r="C18" s="7">
        <f>'Raw Data'!C22</f>
        <v>774</v>
      </c>
    </row>
    <row r="19" spans="1:3" ht="12.75">
      <c r="A19" s="6"/>
      <c r="B19" s="18" t="s">
        <v>716</v>
      </c>
      <c r="C19" s="7">
        <f>'Raw Data'!C23</f>
        <v>66</v>
      </c>
    </row>
    <row r="20" spans="1:3" ht="12.75">
      <c r="A20" s="6"/>
      <c r="B20" s="18" t="s">
        <v>717</v>
      </c>
      <c r="C20" s="7">
        <f>'Raw Data'!C24</f>
        <v>10575</v>
      </c>
    </row>
    <row r="21" spans="1:3" ht="12.75">
      <c r="A21" s="6"/>
      <c r="B21" s="18" t="s">
        <v>718</v>
      </c>
      <c r="C21" s="7">
        <f>'Raw Data'!C25</f>
        <v>60859</v>
      </c>
    </row>
    <row r="22" spans="1:3" ht="12.75">
      <c r="A22" s="6"/>
      <c r="B22" s="18" t="s">
        <v>719</v>
      </c>
      <c r="C22" s="7">
        <f>'Raw Data'!C26</f>
        <v>49125</v>
      </c>
    </row>
    <row r="23" spans="1:3" ht="12.75">
      <c r="A23" s="6"/>
      <c r="B23" s="18" t="s">
        <v>720</v>
      </c>
      <c r="C23" s="7">
        <f>'Raw Data'!C27</f>
        <v>11734</v>
      </c>
    </row>
    <row r="24" spans="1:3" ht="12.75">
      <c r="A24" s="6"/>
      <c r="B24" s="18" t="s">
        <v>721</v>
      </c>
      <c r="C24" s="7">
        <f>'Raw Data'!C28</f>
        <v>50284</v>
      </c>
    </row>
    <row r="25" spans="1:3" ht="12.75">
      <c r="A25" s="6"/>
      <c r="B25" s="18" t="s">
        <v>722</v>
      </c>
      <c r="C25" s="7">
        <f>'Raw Data'!C29</f>
        <v>38880</v>
      </c>
    </row>
    <row r="26" spans="1:3" ht="12.75">
      <c r="A26" s="6"/>
      <c r="B26" s="18" t="s">
        <v>723</v>
      </c>
      <c r="C26" s="7">
        <f>'Raw Data'!C30</f>
        <v>11404</v>
      </c>
    </row>
    <row r="27" spans="1:3" ht="12.75">
      <c r="A27" s="6"/>
      <c r="B27" s="18" t="s">
        <v>724</v>
      </c>
      <c r="C27" s="7">
        <f>'Raw Data'!C31</f>
        <v>1422</v>
      </c>
    </row>
    <row r="28" spans="1:3" ht="13.5" thickBot="1">
      <c r="A28" s="12"/>
      <c r="B28" s="19" t="s">
        <v>725</v>
      </c>
      <c r="C28" s="13">
        <f>'Raw Data'!C32</f>
        <v>152151</v>
      </c>
    </row>
    <row r="29" ht="13.5" thickBot="1"/>
    <row r="30" spans="1:3" ht="12.75">
      <c r="A30" s="16" t="str">
        <f>'Raw Data'!A60</f>
        <v>Table 2. GROSS DOMESTIC PRODUCT: OUTPUT APPROACH</v>
      </c>
      <c r="B30" s="17"/>
      <c r="C30" s="11"/>
    </row>
    <row r="31" spans="1:3" ht="12.75">
      <c r="A31" s="6"/>
      <c r="B31" s="18" t="s">
        <v>229</v>
      </c>
      <c r="C31" s="7">
        <f>'Raw Data'!C61</f>
        <v>132516</v>
      </c>
    </row>
    <row r="32" spans="1:3" ht="12.75">
      <c r="A32" s="6"/>
      <c r="B32" s="18" t="s">
        <v>230</v>
      </c>
      <c r="C32" s="7">
        <f>'Raw Data'!C62</f>
        <v>4041</v>
      </c>
    </row>
    <row r="33" spans="1:3" ht="12.75">
      <c r="A33" s="6"/>
      <c r="B33" s="18" t="s">
        <v>231</v>
      </c>
      <c r="C33" s="7">
        <f>'Raw Data'!C63</f>
        <v>34597</v>
      </c>
    </row>
    <row r="34" spans="1:3" ht="12.75">
      <c r="A34" s="6"/>
      <c r="B34" s="18" t="s">
        <v>232</v>
      </c>
      <c r="C34" s="7">
        <f>'Raw Data'!C64</f>
        <v>7198</v>
      </c>
    </row>
    <row r="35" spans="1:3" ht="12.75">
      <c r="A35" s="6"/>
      <c r="B35" s="18" t="s">
        <v>233</v>
      </c>
      <c r="C35" s="7">
        <f>'Raw Data'!C65</f>
        <v>30282</v>
      </c>
    </row>
    <row r="36" spans="1:3" ht="12.75">
      <c r="A36" s="6"/>
      <c r="B36" s="18" t="s">
        <v>234</v>
      </c>
      <c r="C36" s="7">
        <f>'Raw Data'!C66</f>
        <v>27123</v>
      </c>
    </row>
    <row r="37" spans="1:3" ht="12.75">
      <c r="A37" s="6"/>
      <c r="B37" s="18" t="s">
        <v>235</v>
      </c>
      <c r="C37" s="7">
        <f>'Raw Data'!C67</f>
        <v>29275</v>
      </c>
    </row>
    <row r="38" spans="1:3" ht="12.75">
      <c r="A38" s="6"/>
      <c r="B38" s="18" t="s">
        <v>236</v>
      </c>
      <c r="C38" s="7" t="str">
        <f>'Raw Data'!C68</f>
        <v>-</v>
      </c>
    </row>
    <row r="39" spans="1:3" ht="12.75">
      <c r="A39" s="6"/>
      <c r="B39" s="18" t="s">
        <v>237</v>
      </c>
      <c r="C39" s="7">
        <f>'Raw Data'!C69</f>
        <v>132516</v>
      </c>
    </row>
    <row r="40" spans="1:3" ht="12.75">
      <c r="A40" s="6"/>
      <c r="B40" s="18" t="s">
        <v>238</v>
      </c>
      <c r="C40" s="7">
        <f>'Raw Data'!C70</f>
        <v>19635</v>
      </c>
    </row>
    <row r="41" spans="1:3" ht="12.75">
      <c r="A41" s="6"/>
      <c r="B41" s="18" t="s">
        <v>239</v>
      </c>
      <c r="C41" s="7">
        <f>'Raw Data'!C71</f>
        <v>0</v>
      </c>
    </row>
    <row r="42" spans="1:3" ht="13.5" thickBot="1">
      <c r="A42" s="12"/>
      <c r="B42" s="19" t="s">
        <v>240</v>
      </c>
      <c r="C42" s="13">
        <f>'Raw Data'!C72</f>
        <v>152151</v>
      </c>
    </row>
    <row r="43" ht="13.5" thickBot="1"/>
    <row r="44" spans="1:3" ht="12.75">
      <c r="A44" s="16" t="s">
        <v>322</v>
      </c>
      <c r="B44" s="17"/>
      <c r="C44" s="11"/>
    </row>
    <row r="45" spans="1:3" ht="12.75">
      <c r="A45" s="6"/>
      <c r="B45" s="18" t="s">
        <v>323</v>
      </c>
      <c r="C45" s="7">
        <f>'Raw Data'!C86</f>
        <v>73329</v>
      </c>
    </row>
    <row r="46" spans="1:3" ht="12.75">
      <c r="A46" s="6"/>
      <c r="B46" s="18" t="s">
        <v>324</v>
      </c>
      <c r="C46" s="7">
        <f>'Raw Data'!C87</f>
        <v>814</v>
      </c>
    </row>
    <row r="47" spans="1:3" ht="12.75">
      <c r="A47" s="6"/>
      <c r="B47" s="18" t="s">
        <v>325</v>
      </c>
      <c r="C47" s="7">
        <f>'Raw Data'!C88</f>
        <v>17788</v>
      </c>
    </row>
    <row r="48" spans="1:3" ht="12.75">
      <c r="A48" s="6"/>
      <c r="B48" s="18" t="s">
        <v>326</v>
      </c>
      <c r="C48" s="7">
        <f>'Raw Data'!C89</f>
        <v>4903</v>
      </c>
    </row>
    <row r="49" spans="1:3" ht="12.75">
      <c r="A49" s="6"/>
      <c r="B49" s="18" t="s">
        <v>327</v>
      </c>
      <c r="C49" s="7">
        <f>'Raw Data'!C90</f>
        <v>14879</v>
      </c>
    </row>
    <row r="50" spans="1:3" ht="12.75">
      <c r="A50" s="6"/>
      <c r="B50" s="18" t="s">
        <v>328</v>
      </c>
      <c r="C50" s="7">
        <f>'Raw Data'!C91</f>
        <v>9982</v>
      </c>
    </row>
    <row r="51" spans="1:3" ht="12.75">
      <c r="A51" s="6"/>
      <c r="B51" s="18" t="s">
        <v>329</v>
      </c>
      <c r="C51" s="7">
        <f>'Raw Data'!C92</f>
        <v>24963</v>
      </c>
    </row>
    <row r="52" spans="1:3" ht="12.75">
      <c r="A52" s="6"/>
      <c r="B52" s="18" t="s">
        <v>330</v>
      </c>
      <c r="C52" s="7">
        <f>'Raw Data'!C93</f>
        <v>58703</v>
      </c>
    </row>
    <row r="53" spans="1:3" ht="12.75">
      <c r="A53" s="6"/>
      <c r="B53" s="18" t="s">
        <v>331</v>
      </c>
      <c r="C53" s="7">
        <f>'Raw Data'!C94</f>
        <v>651</v>
      </c>
    </row>
    <row r="54" spans="1:3" ht="12.75">
      <c r="A54" s="6"/>
      <c r="B54" s="18" t="s">
        <v>332</v>
      </c>
      <c r="C54" s="7">
        <f>'Raw Data'!C95</f>
        <v>14236</v>
      </c>
    </row>
    <row r="55" spans="1:3" ht="12.75">
      <c r="A55" s="6"/>
      <c r="B55" s="18" t="s">
        <v>333</v>
      </c>
      <c r="C55" s="7">
        <f>'Raw Data'!C96</f>
        <v>4011</v>
      </c>
    </row>
    <row r="56" spans="1:3" ht="12.75">
      <c r="A56" s="6"/>
      <c r="B56" s="18" t="s">
        <v>334</v>
      </c>
      <c r="C56" s="7">
        <f>'Raw Data'!C97</f>
        <v>12099</v>
      </c>
    </row>
    <row r="57" spans="1:3" ht="12.75">
      <c r="A57" s="6"/>
      <c r="B57" s="18" t="s">
        <v>335</v>
      </c>
      <c r="C57" s="7">
        <f>'Raw Data'!C98</f>
        <v>8133</v>
      </c>
    </row>
    <row r="58" spans="1:3" ht="12.75">
      <c r="A58" s="6"/>
      <c r="B58" s="18" t="s">
        <v>336</v>
      </c>
      <c r="C58" s="7">
        <f>'Raw Data'!C99</f>
        <v>19573</v>
      </c>
    </row>
    <row r="59" spans="1:3" ht="12.75">
      <c r="A59" s="6"/>
      <c r="B59" s="18" t="s">
        <v>337</v>
      </c>
      <c r="C59" s="7">
        <f>'Raw Data'!C100</f>
        <v>60440</v>
      </c>
    </row>
    <row r="60" spans="1:3" ht="12.75">
      <c r="A60" s="6"/>
      <c r="B60" s="18" t="s">
        <v>338</v>
      </c>
      <c r="C60" s="7">
        <f>'Raw Data'!C101</f>
        <v>18382</v>
      </c>
    </row>
    <row r="61" spans="1:3" ht="12.75">
      <c r="A61" s="6"/>
      <c r="B61" s="18" t="s">
        <v>339</v>
      </c>
      <c r="C61" s="7">
        <f>'Raw Data'!C102</f>
        <v>0</v>
      </c>
    </row>
    <row r="62" spans="1:3" ht="13.5" thickBot="1">
      <c r="A62" s="12"/>
      <c r="B62" s="19" t="s">
        <v>340</v>
      </c>
      <c r="C62" s="13">
        <f>'Raw Data'!C103</f>
        <v>152151</v>
      </c>
    </row>
    <row r="63" ht="13.5" thickBot="1"/>
    <row r="64" spans="1:3" ht="12.75">
      <c r="A64" s="16" t="s">
        <v>341</v>
      </c>
      <c r="B64" s="17"/>
      <c r="C64" s="11"/>
    </row>
    <row r="65" spans="1:3" ht="12.75">
      <c r="A65" s="6"/>
      <c r="B65" s="18" t="s">
        <v>342</v>
      </c>
      <c r="C65" s="7">
        <f>'Raw Data'!C105</f>
        <v>152151</v>
      </c>
    </row>
    <row r="66" spans="1:3" ht="12.75">
      <c r="A66" s="6"/>
      <c r="B66" s="18" t="s">
        <v>343</v>
      </c>
      <c r="C66" s="7">
        <f>'Raw Data'!C106</f>
        <v>1080</v>
      </c>
    </row>
    <row r="67" spans="1:3" ht="12.75">
      <c r="A67" s="6"/>
      <c r="B67" s="18" t="s">
        <v>950</v>
      </c>
      <c r="C67" s="7">
        <f>'Raw Data'!C107</f>
        <v>11802</v>
      </c>
    </row>
    <row r="68" spans="1:3" ht="12.75">
      <c r="A68" s="6"/>
      <c r="B68" s="18" t="s">
        <v>951</v>
      </c>
      <c r="C68" s="7">
        <f>'Raw Data'!C108</f>
        <v>10722</v>
      </c>
    </row>
    <row r="69" spans="1:3" ht="12.75">
      <c r="A69" s="6"/>
      <c r="B69" s="18" t="s">
        <v>0</v>
      </c>
      <c r="C69" s="7">
        <f>'Raw Data'!C109</f>
        <v>153231</v>
      </c>
    </row>
    <row r="70" spans="1:3" ht="12.75">
      <c r="A70" s="6"/>
      <c r="B70" s="18" t="s">
        <v>953</v>
      </c>
      <c r="C70" s="7">
        <f>'Raw Data'!C110</f>
        <v>22303</v>
      </c>
    </row>
    <row r="71" spans="1:3" ht="12.75">
      <c r="A71" s="6"/>
      <c r="B71" s="18" t="s">
        <v>954</v>
      </c>
      <c r="C71" s="7">
        <f>'Raw Data'!C111</f>
        <v>130928</v>
      </c>
    </row>
    <row r="72" spans="1:3" ht="12.75">
      <c r="A72" s="6"/>
      <c r="B72" s="18" t="s">
        <v>955</v>
      </c>
      <c r="C72" s="7">
        <f>'Raw Data'!C112</f>
        <v>-1494</v>
      </c>
    </row>
    <row r="73" spans="1:3" ht="12.75">
      <c r="A73" s="6"/>
      <c r="B73" s="18" t="s">
        <v>956</v>
      </c>
      <c r="C73" s="7">
        <f>'Raw Data'!C113</f>
        <v>746</v>
      </c>
    </row>
    <row r="74" spans="1:3" ht="12.75">
      <c r="A74" s="6"/>
      <c r="B74" s="18" t="s">
        <v>957</v>
      </c>
      <c r="C74" s="7">
        <f>'Raw Data'!C114</f>
        <v>2240</v>
      </c>
    </row>
    <row r="75" spans="1:3" ht="12.75">
      <c r="A75" s="6"/>
      <c r="B75" s="18" t="s">
        <v>958</v>
      </c>
      <c r="C75" s="7">
        <f>'Raw Data'!C115</f>
        <v>129434</v>
      </c>
    </row>
    <row r="76" spans="1:3" ht="12.75">
      <c r="A76" s="6"/>
      <c r="B76" s="18" t="s">
        <v>959</v>
      </c>
      <c r="C76" s="7">
        <f>'Raw Data'!C116</f>
        <v>111561</v>
      </c>
    </row>
    <row r="77" spans="1:3" ht="12.75">
      <c r="A77" s="6"/>
      <c r="B77" s="18" t="s">
        <v>960</v>
      </c>
      <c r="C77" s="7">
        <f>'Raw Data'!C117</f>
        <v>324</v>
      </c>
    </row>
    <row r="78" spans="1:3" ht="12.75">
      <c r="A78" s="6"/>
      <c r="B78" s="18" t="s">
        <v>961</v>
      </c>
      <c r="C78" s="7">
        <f>'Raw Data'!C118</f>
        <v>17873</v>
      </c>
    </row>
    <row r="79" spans="1:3" ht="12.75">
      <c r="A79" s="6"/>
      <c r="B79" s="18" t="s">
        <v>962</v>
      </c>
      <c r="C79" s="7">
        <f>'Raw Data'!C119</f>
        <v>145</v>
      </c>
    </row>
    <row r="80" spans="1:3" ht="12.75">
      <c r="A80" s="6"/>
      <c r="B80" s="18" t="s">
        <v>963</v>
      </c>
      <c r="C80" s="7">
        <f>'Raw Data'!C120</f>
        <v>152</v>
      </c>
    </row>
    <row r="81" spans="1:3" ht="12.75">
      <c r="A81" s="6"/>
      <c r="B81" s="18" t="s">
        <v>964</v>
      </c>
      <c r="C81" s="7">
        <f>'Raw Data'!C121</f>
        <v>7</v>
      </c>
    </row>
    <row r="82" spans="1:3" ht="12.75">
      <c r="A82" s="6"/>
      <c r="B82" s="18" t="s">
        <v>706</v>
      </c>
      <c r="C82" s="7">
        <f>'Raw Data'!C122</f>
        <v>28593</v>
      </c>
    </row>
    <row r="83" spans="1:3" ht="12.75">
      <c r="A83" s="6"/>
      <c r="B83" s="18" t="s">
        <v>965</v>
      </c>
      <c r="C83" s="7">
        <f>'Raw Data'!C123</f>
        <v>0</v>
      </c>
    </row>
    <row r="84" spans="1:3" ht="12.75">
      <c r="A84" s="6"/>
      <c r="B84" s="18" t="s">
        <v>953</v>
      </c>
      <c r="C84" s="7">
        <f>'Raw Data'!C124</f>
        <v>22303</v>
      </c>
    </row>
    <row r="85" spans="1:3" ht="13.5" thickBot="1">
      <c r="A85" s="12"/>
      <c r="B85" s="19" t="s">
        <v>966</v>
      </c>
      <c r="C85" s="13">
        <f>'Raw Data'!C125</f>
        <v>11728</v>
      </c>
    </row>
    <row r="86" ht="13.5" thickBot="1"/>
    <row r="87" spans="1:3" ht="12.75">
      <c r="A87" s="24" t="s">
        <v>981</v>
      </c>
      <c r="B87" s="17"/>
      <c r="C87" s="11"/>
    </row>
    <row r="88" spans="1:3" ht="12.75">
      <c r="A88" s="6"/>
      <c r="B88" s="1" t="s">
        <v>982</v>
      </c>
      <c r="C88" s="7">
        <f>'Raw Data'!C141</f>
        <v>9380</v>
      </c>
    </row>
    <row r="89" spans="1:3" ht="12.75">
      <c r="A89" s="6"/>
      <c r="B89" s="1" t="s">
        <v>983</v>
      </c>
      <c r="C89" s="7">
        <f>'Raw Data'!C142</f>
        <v>8566</v>
      </c>
    </row>
    <row r="90" spans="1:3" ht="12.75">
      <c r="A90" s="6"/>
      <c r="B90" s="1" t="s">
        <v>984</v>
      </c>
      <c r="C90" s="7">
        <f>'Raw Data'!C143</f>
        <v>814</v>
      </c>
    </row>
    <row r="91" spans="1:3" ht="12.75">
      <c r="A91" s="6"/>
      <c r="B91" s="1" t="s">
        <v>985</v>
      </c>
      <c r="C91" s="7">
        <f>'Raw Data'!C144</f>
        <v>3902</v>
      </c>
    </row>
    <row r="92" spans="1:3" ht="12.75">
      <c r="A92" s="6"/>
      <c r="B92" s="1" t="s">
        <v>986</v>
      </c>
      <c r="C92" s="7">
        <f>'Raw Data'!C145</f>
        <v>2681</v>
      </c>
    </row>
    <row r="93" spans="1:3" ht="12.75">
      <c r="A93" s="6"/>
      <c r="B93" s="1" t="s">
        <v>987</v>
      </c>
      <c r="C93" s="7">
        <f>'Raw Data'!C146</f>
        <v>1221</v>
      </c>
    </row>
    <row r="94" spans="1:3" ht="12.75">
      <c r="A94" s="6"/>
      <c r="B94" s="1" t="s">
        <v>988</v>
      </c>
      <c r="C94" s="7" t="str">
        <f>'Raw Data'!C147</f>
        <v>-</v>
      </c>
    </row>
    <row r="95" spans="1:3" ht="12.75">
      <c r="A95" s="6"/>
      <c r="B95" s="1" t="s">
        <v>989</v>
      </c>
      <c r="C95" s="7">
        <f>'Raw Data'!C148</f>
        <v>3574</v>
      </c>
    </row>
    <row r="96" spans="1:3" ht="12.75">
      <c r="A96" s="6"/>
      <c r="B96" s="1" t="s">
        <v>990</v>
      </c>
      <c r="C96" s="7">
        <f>'Raw Data'!C149</f>
        <v>2969</v>
      </c>
    </row>
    <row r="97" spans="1:3" ht="12.75">
      <c r="A97" s="6"/>
      <c r="B97" s="1" t="s">
        <v>991</v>
      </c>
      <c r="C97" s="7">
        <f>'Raw Data'!C150</f>
        <v>605</v>
      </c>
    </row>
    <row r="98" spans="1:3" ht="12.75">
      <c r="A98" s="6"/>
      <c r="B98" s="1" t="s">
        <v>992</v>
      </c>
      <c r="C98" s="7">
        <f>'Raw Data'!C151</f>
        <v>19015</v>
      </c>
    </row>
    <row r="99" spans="1:3" ht="12.75">
      <c r="A99" s="6"/>
      <c r="B99" s="1" t="s">
        <v>993</v>
      </c>
      <c r="C99" s="7">
        <f>'Raw Data'!C152</f>
        <v>4962</v>
      </c>
    </row>
    <row r="100" spans="1:3" ht="12.75">
      <c r="A100" s="6"/>
      <c r="B100" s="1" t="s">
        <v>994</v>
      </c>
      <c r="C100" s="7">
        <f>'Raw Data'!C153</f>
        <v>12253</v>
      </c>
    </row>
    <row r="101" spans="1:3" ht="12.75">
      <c r="A101" s="6"/>
      <c r="B101" s="1" t="s">
        <v>995</v>
      </c>
      <c r="C101" s="7">
        <f>'Raw Data'!C154</f>
        <v>25</v>
      </c>
    </row>
    <row r="102" spans="1:3" ht="12.75">
      <c r="A102" s="6"/>
      <c r="B102" s="1" t="s">
        <v>996</v>
      </c>
      <c r="C102" s="7">
        <f>'Raw Data'!C155</f>
        <v>241</v>
      </c>
    </row>
    <row r="103" spans="1:3" ht="12.75">
      <c r="A103" s="6"/>
      <c r="B103" s="1" t="s">
        <v>997</v>
      </c>
      <c r="C103" s="7">
        <f>'Raw Data'!C156</f>
        <v>1534</v>
      </c>
    </row>
    <row r="104" spans="1:3" ht="12.75">
      <c r="A104" s="6"/>
      <c r="B104" s="1" t="s">
        <v>998</v>
      </c>
      <c r="C104" s="7">
        <f>'Raw Data'!C157</f>
        <v>3940</v>
      </c>
    </row>
    <row r="105" spans="1:3" ht="12.75">
      <c r="A105" s="6"/>
      <c r="B105" s="1" t="s">
        <v>999</v>
      </c>
      <c r="C105" s="7">
        <f>'Raw Data'!C158</f>
        <v>1486</v>
      </c>
    </row>
    <row r="106" spans="1:3" ht="12.75">
      <c r="A106" s="6"/>
      <c r="B106" s="1"/>
      <c r="C106" s="7"/>
    </row>
    <row r="107" spans="1:3" ht="12.75">
      <c r="A107" s="6"/>
      <c r="B107" s="1" t="s">
        <v>1000</v>
      </c>
      <c r="C107" s="7">
        <f>'Raw Data'!C159</f>
        <v>425</v>
      </c>
    </row>
    <row r="108" spans="1:3" ht="12.75">
      <c r="A108" s="6"/>
      <c r="B108" s="1" t="s">
        <v>1001</v>
      </c>
      <c r="C108" s="7">
        <f>'Raw Data'!C160</f>
        <v>691</v>
      </c>
    </row>
    <row r="109" spans="1:3" ht="12.75">
      <c r="A109" s="6"/>
      <c r="B109" s="1" t="s">
        <v>1002</v>
      </c>
      <c r="C109" s="7">
        <f>'Raw Data'!C161</f>
        <v>296</v>
      </c>
    </row>
    <row r="110" spans="1:3" ht="12.75">
      <c r="A110" s="6"/>
      <c r="B110" s="1" t="s">
        <v>1003</v>
      </c>
      <c r="C110" s="7">
        <f>'Raw Data'!C162</f>
        <v>339</v>
      </c>
    </row>
    <row r="111" spans="1:3" ht="12.75">
      <c r="A111" s="6"/>
      <c r="B111" s="1" t="s">
        <v>1004</v>
      </c>
      <c r="C111" s="7">
        <f>'Raw Data'!C163</f>
        <v>703</v>
      </c>
    </row>
    <row r="112" spans="1:3" ht="12.75">
      <c r="A112" s="6"/>
      <c r="B112" s="1" t="s">
        <v>1005</v>
      </c>
      <c r="C112" s="7">
        <f>'Raw Data'!C164</f>
        <v>3075</v>
      </c>
    </row>
    <row r="113" spans="1:3" ht="12.75">
      <c r="A113" s="6"/>
      <c r="B113" s="1" t="s">
        <v>1006</v>
      </c>
      <c r="C113" s="7">
        <f>'Raw Data'!C165</f>
        <v>1329</v>
      </c>
    </row>
    <row r="114" spans="1:3" ht="12.75">
      <c r="A114" s="6"/>
      <c r="B114" s="1" t="s">
        <v>1007</v>
      </c>
      <c r="C114" s="7">
        <f>'Raw Data'!C166</f>
        <v>1255</v>
      </c>
    </row>
    <row r="115" spans="1:3" ht="12.75">
      <c r="A115" s="6"/>
      <c r="B115" s="1" t="s">
        <v>1008</v>
      </c>
      <c r="C115" s="7">
        <f>'Raw Data'!C167</f>
        <v>491</v>
      </c>
    </row>
    <row r="116" spans="1:3" ht="12.75">
      <c r="A116" s="6"/>
      <c r="B116" s="1" t="s">
        <v>1009</v>
      </c>
      <c r="C116" s="7">
        <f>'Raw Data'!C168</f>
        <v>9553</v>
      </c>
    </row>
    <row r="117" spans="1:3" ht="12.75">
      <c r="A117" s="6"/>
      <c r="B117" s="1" t="s">
        <v>1010</v>
      </c>
      <c r="C117" s="7">
        <f>'Raw Data'!C169</f>
        <v>3443</v>
      </c>
    </row>
    <row r="118" spans="1:3" ht="12.75">
      <c r="A118" s="6"/>
      <c r="B118" s="1" t="s">
        <v>1011</v>
      </c>
      <c r="C118" s="7">
        <f>'Raw Data'!C170</f>
        <v>4426</v>
      </c>
    </row>
    <row r="119" spans="1:3" ht="12.75">
      <c r="A119" s="6"/>
      <c r="B119" s="1" t="s">
        <v>1012</v>
      </c>
      <c r="C119" s="7">
        <f>'Raw Data'!C171</f>
        <v>1684</v>
      </c>
    </row>
    <row r="120" spans="1:3" ht="12.75">
      <c r="A120" s="6"/>
      <c r="B120" s="1" t="s">
        <v>1013</v>
      </c>
      <c r="C120" s="7">
        <f>'Raw Data'!C172</f>
        <v>2452</v>
      </c>
    </row>
    <row r="121" spans="1:3" ht="12.75">
      <c r="A121" s="6"/>
      <c r="B121" s="1" t="s">
        <v>1014</v>
      </c>
      <c r="C121" s="7">
        <f>'Raw Data'!C173</f>
        <v>77</v>
      </c>
    </row>
    <row r="122" spans="1:3" ht="12.75">
      <c r="A122" s="6"/>
      <c r="B122" s="1" t="s">
        <v>1015</v>
      </c>
      <c r="C122" s="7">
        <f>'Raw Data'!C174</f>
        <v>8424</v>
      </c>
    </row>
    <row r="123" spans="1:3" ht="12.75">
      <c r="A123" s="6"/>
      <c r="B123" s="1" t="s">
        <v>29</v>
      </c>
      <c r="C123" s="7">
        <f>'Raw Data'!C175</f>
        <v>1305</v>
      </c>
    </row>
    <row r="124" spans="1:3" ht="12.75">
      <c r="A124" s="6"/>
      <c r="B124" s="1" t="s">
        <v>30</v>
      </c>
      <c r="C124" s="7">
        <f>'Raw Data'!C176</f>
        <v>511</v>
      </c>
    </row>
    <row r="125" spans="1:3" ht="12.75">
      <c r="A125" s="6"/>
      <c r="B125" s="1" t="s">
        <v>31</v>
      </c>
      <c r="C125" s="7">
        <f>'Raw Data'!C177</f>
        <v>1414</v>
      </c>
    </row>
    <row r="126" spans="1:3" ht="12.75">
      <c r="A126" s="6"/>
      <c r="B126" s="1" t="s">
        <v>32</v>
      </c>
      <c r="C126" s="7">
        <f>'Raw Data'!C178</f>
        <v>3069</v>
      </c>
    </row>
    <row r="127" spans="1:3" ht="12.75">
      <c r="A127" s="6"/>
      <c r="B127" s="1" t="s">
        <v>33</v>
      </c>
      <c r="C127" s="7">
        <f>'Raw Data'!C179</f>
        <v>1298</v>
      </c>
    </row>
    <row r="128" spans="1:3" ht="12.75">
      <c r="A128" s="6"/>
      <c r="B128" s="1" t="s">
        <v>34</v>
      </c>
      <c r="C128" s="7">
        <f>'Raw Data'!C180</f>
        <v>827</v>
      </c>
    </row>
    <row r="129" spans="1:3" ht="12.75">
      <c r="A129" s="6"/>
      <c r="B129" s="1" t="s">
        <v>35</v>
      </c>
      <c r="C129" s="7">
        <f>'Raw Data'!C181</f>
        <v>350</v>
      </c>
    </row>
    <row r="130" spans="1:3" ht="12.75">
      <c r="A130" s="6"/>
      <c r="B130" s="1" t="s">
        <v>36</v>
      </c>
      <c r="C130" s="7" t="str">
        <f>'Raw Data'!C182</f>
        <v>-</v>
      </c>
    </row>
    <row r="131" spans="1:3" ht="12.75">
      <c r="A131" s="6"/>
      <c r="B131" s="1" t="s">
        <v>37</v>
      </c>
      <c r="C131" s="7">
        <f>'Raw Data'!C183</f>
        <v>4803</v>
      </c>
    </row>
    <row r="132" spans="1:3" ht="12.75">
      <c r="A132" s="6"/>
      <c r="B132" s="1" t="s">
        <v>38</v>
      </c>
      <c r="C132" s="7">
        <f>'Raw Data'!C184</f>
        <v>4476</v>
      </c>
    </row>
    <row r="133" spans="1:3" ht="12.75">
      <c r="A133" s="6"/>
      <c r="B133" s="1" t="s">
        <v>39</v>
      </c>
      <c r="C133" s="7">
        <f>'Raw Data'!C185</f>
        <v>327</v>
      </c>
    </row>
    <row r="134" spans="1:3" ht="12.75">
      <c r="A134" s="6"/>
      <c r="B134" s="1" t="s">
        <v>40</v>
      </c>
      <c r="C134" s="7">
        <f>'Raw Data'!C186</f>
        <v>6489</v>
      </c>
    </row>
    <row r="135" spans="1:3" ht="12.75">
      <c r="A135" s="6"/>
      <c r="B135" s="1" t="s">
        <v>41</v>
      </c>
      <c r="C135" s="7">
        <f>'Raw Data'!C187</f>
        <v>1472</v>
      </c>
    </row>
    <row r="136" spans="1:3" ht="12.75">
      <c r="A136" s="6"/>
      <c r="B136" s="1" t="s">
        <v>42</v>
      </c>
      <c r="C136" s="7">
        <f>'Raw Data'!C188</f>
        <v>51</v>
      </c>
    </row>
    <row r="137" spans="1:3" ht="12.75">
      <c r="A137" s="6"/>
      <c r="B137" s="1" t="s">
        <v>43</v>
      </c>
      <c r="C137" s="7">
        <f>'Raw Data'!C189</f>
        <v>373</v>
      </c>
    </row>
    <row r="138" spans="1:3" ht="12.75">
      <c r="A138" s="6"/>
      <c r="B138" s="1" t="s">
        <v>44</v>
      </c>
      <c r="C138" s="7">
        <f>'Raw Data'!C190</f>
        <v>1108</v>
      </c>
    </row>
    <row r="139" spans="1:3" ht="12.75">
      <c r="A139" s="6"/>
      <c r="B139" s="1" t="s">
        <v>45</v>
      </c>
      <c r="C139" s="7">
        <f>'Raw Data'!C191</f>
        <v>1122</v>
      </c>
    </row>
    <row r="140" spans="1:3" ht="12.75">
      <c r="A140" s="6"/>
      <c r="B140" s="1" t="s">
        <v>46</v>
      </c>
      <c r="C140" s="7">
        <f>'Raw Data'!C192</f>
        <v>1828</v>
      </c>
    </row>
    <row r="141" spans="1:3" ht="12.75">
      <c r="A141" s="6"/>
      <c r="B141" s="1" t="s">
        <v>47</v>
      </c>
      <c r="C141" s="7">
        <f>'Raw Data'!C193</f>
        <v>535</v>
      </c>
    </row>
    <row r="142" spans="1:3" ht="12.75">
      <c r="A142" s="6"/>
      <c r="B142" s="1" t="s">
        <v>48</v>
      </c>
      <c r="C142" s="7">
        <f>'Raw Data'!C194</f>
        <v>74957</v>
      </c>
    </row>
    <row r="143" spans="1:3" ht="12.75">
      <c r="A143" s="6"/>
      <c r="B143" s="1" t="s">
        <v>905</v>
      </c>
      <c r="C143" s="7">
        <f>'Raw Data'!C195</f>
        <v>1477</v>
      </c>
    </row>
    <row r="144" spans="1:3" ht="12.75">
      <c r="A144" s="6"/>
      <c r="B144" s="1" t="s">
        <v>906</v>
      </c>
      <c r="C144" s="7">
        <f>'Raw Data'!C196</f>
        <v>1669</v>
      </c>
    </row>
    <row r="145" spans="1:3" ht="12.75">
      <c r="A145" s="6"/>
      <c r="B145" s="1" t="s">
        <v>907</v>
      </c>
      <c r="C145" s="7">
        <f>'Raw Data'!C197</f>
        <v>74765</v>
      </c>
    </row>
    <row r="146" spans="1:3" ht="12.75">
      <c r="A146" s="6"/>
      <c r="B146" s="1" t="s">
        <v>908</v>
      </c>
      <c r="C146" s="7">
        <f>'Raw Data'!C198</f>
        <v>7827</v>
      </c>
    </row>
    <row r="147" spans="1:3" ht="12.75">
      <c r="A147" s="6"/>
      <c r="B147" s="1" t="s">
        <v>909</v>
      </c>
      <c r="C147" s="7">
        <f>'Raw Data'!C199</f>
        <v>6721</v>
      </c>
    </row>
    <row r="148" spans="1:3" ht="12.75">
      <c r="A148" s="6"/>
      <c r="B148" s="1" t="s">
        <v>910</v>
      </c>
      <c r="C148" s="7">
        <f>'Raw Data'!C200</f>
        <v>21181</v>
      </c>
    </row>
    <row r="149" spans="1:3" ht="13.5" thickBot="1">
      <c r="A149" s="12"/>
      <c r="B149" s="5" t="s">
        <v>911</v>
      </c>
      <c r="C149" s="13">
        <f>'Raw Data'!C201</f>
        <v>39228</v>
      </c>
    </row>
    <row r="150" ht="13.5" thickBot="1"/>
    <row r="151" spans="1:3" ht="12.75">
      <c r="A151" s="16" t="s">
        <v>399</v>
      </c>
      <c r="B151" s="17"/>
      <c r="C151" s="11"/>
    </row>
    <row r="152" spans="1:3" ht="12.75">
      <c r="A152" s="6"/>
      <c r="B152" s="18" t="s">
        <v>400</v>
      </c>
      <c r="C152" s="7">
        <f>'Raw Data'!C264</f>
        <v>37627</v>
      </c>
    </row>
    <row r="153" spans="1:3" ht="12.75">
      <c r="A153" s="6"/>
      <c r="B153" s="18" t="s">
        <v>401</v>
      </c>
      <c r="C153" s="7">
        <f>'Raw Data'!C265</f>
        <v>5656</v>
      </c>
    </row>
    <row r="154" spans="1:3" ht="12.75">
      <c r="A154" s="6"/>
      <c r="B154" s="18" t="s">
        <v>402</v>
      </c>
      <c r="C154" s="7">
        <f>'Raw Data'!C266</f>
        <v>31971</v>
      </c>
    </row>
    <row r="155" spans="1:3" ht="12.75">
      <c r="A155" s="6"/>
      <c r="B155" s="18" t="s">
        <v>403</v>
      </c>
      <c r="C155" s="7">
        <f>'Raw Data'!C267</f>
        <v>1727</v>
      </c>
    </row>
    <row r="156" spans="1:3" ht="12.75">
      <c r="A156" s="6"/>
      <c r="B156" s="18" t="s">
        <v>404</v>
      </c>
      <c r="C156" s="7">
        <f>'Raw Data'!C268</f>
        <v>30244</v>
      </c>
    </row>
    <row r="157" spans="1:3" ht="12.75">
      <c r="A157" s="6"/>
      <c r="B157" s="18" t="s">
        <v>405</v>
      </c>
      <c r="C157" s="7">
        <f>'Raw Data'!C269</f>
        <v>7383</v>
      </c>
    </row>
    <row r="158" spans="1:3" ht="12.75">
      <c r="A158" s="6"/>
      <c r="B158" s="18" t="s">
        <v>406</v>
      </c>
      <c r="C158" s="7">
        <f>'Raw Data'!C270</f>
        <v>13618</v>
      </c>
    </row>
    <row r="159" spans="1:3" ht="12.75">
      <c r="A159" s="6"/>
      <c r="B159" s="18" t="s">
        <v>407</v>
      </c>
      <c r="C159" s="7">
        <f>'Raw Data'!C271</f>
        <v>24009</v>
      </c>
    </row>
    <row r="160" spans="1:3" ht="12.75">
      <c r="A160" s="6"/>
      <c r="B160" s="18" t="s">
        <v>408</v>
      </c>
      <c r="C160" s="7">
        <f>'Raw Data'!C272</f>
        <v>3247</v>
      </c>
    </row>
    <row r="161" spans="1:3" ht="12.75">
      <c r="A161" s="6"/>
      <c r="B161" s="18" t="s">
        <v>409</v>
      </c>
      <c r="C161" s="7">
        <f>'Raw Data'!C273</f>
        <v>20762</v>
      </c>
    </row>
    <row r="162" spans="1:3" ht="12.75">
      <c r="A162" s="6"/>
      <c r="B162" s="18" t="s">
        <v>410</v>
      </c>
      <c r="C162" s="7">
        <f>'Raw Data'!C274</f>
        <v>20713</v>
      </c>
    </row>
    <row r="163" spans="1:3" ht="12.75">
      <c r="A163" s="6"/>
      <c r="B163" s="18" t="s">
        <v>411</v>
      </c>
      <c r="C163" s="7">
        <f>'Raw Data'!C275</f>
        <v>15</v>
      </c>
    </row>
    <row r="164" spans="1:3" ht="12.75">
      <c r="A164" s="6"/>
      <c r="B164" s="18" t="s">
        <v>412</v>
      </c>
      <c r="C164" s="7">
        <f>'Raw Data'!C276</f>
        <v>0</v>
      </c>
    </row>
    <row r="165" spans="1:3" ht="12.75">
      <c r="A165" s="6"/>
      <c r="B165" s="18" t="s">
        <v>413</v>
      </c>
      <c r="C165" s="7">
        <f>'Raw Data'!C277</f>
        <v>34</v>
      </c>
    </row>
    <row r="166" spans="1:3" ht="12.75">
      <c r="A166" s="6"/>
      <c r="B166" s="18" t="s">
        <v>414</v>
      </c>
      <c r="C166" s="7">
        <f>'Raw Data'!C278</f>
        <v>20953</v>
      </c>
    </row>
    <row r="167" spans="1:3" ht="12.75">
      <c r="A167" s="6"/>
      <c r="B167" s="18" t="s">
        <v>415</v>
      </c>
      <c r="C167" s="7">
        <f>'Raw Data'!C279</f>
        <v>2017</v>
      </c>
    </row>
    <row r="168" spans="1:3" ht="12.75">
      <c r="A168" s="6"/>
      <c r="B168" s="18" t="s">
        <v>416</v>
      </c>
      <c r="C168" s="7">
        <f>'Raw Data'!C280</f>
        <v>5409</v>
      </c>
    </row>
    <row r="169" spans="1:3" ht="12.75">
      <c r="A169" s="6"/>
      <c r="B169" s="18" t="s">
        <v>417</v>
      </c>
      <c r="C169" s="7">
        <f>'Raw Data'!C281</f>
        <v>2691</v>
      </c>
    </row>
    <row r="170" spans="1:3" ht="12.75">
      <c r="A170" s="6"/>
      <c r="B170" s="18" t="s">
        <v>418</v>
      </c>
      <c r="C170" s="7">
        <f>'Raw Data'!C282</f>
        <v>2683</v>
      </c>
    </row>
    <row r="171" spans="1:3" ht="12.75">
      <c r="A171" s="6"/>
      <c r="B171" s="18" t="s">
        <v>419</v>
      </c>
      <c r="C171" s="7">
        <f>'Raw Data'!C283</f>
        <v>8</v>
      </c>
    </row>
    <row r="172" spans="1:3" ht="12.75">
      <c r="A172" s="6"/>
      <c r="B172" s="18" t="s">
        <v>420</v>
      </c>
      <c r="C172" s="7">
        <f>'Raw Data'!C284</f>
        <v>21688</v>
      </c>
    </row>
    <row r="173" spans="1:3" ht="12.75">
      <c r="A173" s="6"/>
      <c r="B173" s="18" t="s">
        <v>421</v>
      </c>
      <c r="C173" s="7">
        <f>'Raw Data'!C285</f>
        <v>26666</v>
      </c>
    </row>
    <row r="174" spans="1:3" ht="12.75">
      <c r="A174" s="6"/>
      <c r="B174" s="18" t="s">
        <v>422</v>
      </c>
      <c r="C174" s="7">
        <f>'Raw Data'!C286</f>
        <v>17991</v>
      </c>
    </row>
    <row r="175" spans="1:3" ht="12.75">
      <c r="A175" s="6"/>
      <c r="B175" s="18" t="s">
        <v>423</v>
      </c>
      <c r="C175" s="7">
        <f>'Raw Data'!C287</f>
        <v>17991</v>
      </c>
    </row>
    <row r="176" spans="1:3" ht="12.75">
      <c r="A176" s="6"/>
      <c r="B176" s="18" t="s">
        <v>424</v>
      </c>
      <c r="C176" s="7">
        <f>'Raw Data'!C288</f>
        <v>0</v>
      </c>
    </row>
    <row r="177" spans="1:3" ht="12.75">
      <c r="A177" s="6"/>
      <c r="B177" s="18" t="s">
        <v>425</v>
      </c>
      <c r="C177" s="7">
        <f>'Raw Data'!C289</f>
        <v>562</v>
      </c>
    </row>
    <row r="178" spans="1:3" ht="12.75">
      <c r="A178" s="6"/>
      <c r="B178" s="18" t="s">
        <v>426</v>
      </c>
      <c r="C178" s="7">
        <f>'Raw Data'!C290</f>
        <v>80</v>
      </c>
    </row>
    <row r="179" spans="1:3" ht="12.75">
      <c r="A179" s="6"/>
      <c r="B179" s="18" t="s">
        <v>427</v>
      </c>
      <c r="C179" s="7">
        <f>'Raw Data'!C291</f>
        <v>25294</v>
      </c>
    </row>
    <row r="180" spans="1:3" ht="12.75">
      <c r="A180" s="6"/>
      <c r="B180" s="18" t="s">
        <v>428</v>
      </c>
      <c r="C180" s="7">
        <f>'Raw Data'!C292</f>
        <v>3180</v>
      </c>
    </row>
    <row r="181" spans="1:3" ht="12.75">
      <c r="A181" s="6"/>
      <c r="B181" s="18" t="s">
        <v>429</v>
      </c>
      <c r="C181" s="7">
        <f>'Raw Data'!C293</f>
        <v>28474</v>
      </c>
    </row>
    <row r="182" spans="1:3" ht="12.75">
      <c r="A182" s="6"/>
      <c r="B182" s="18" t="s">
        <v>430</v>
      </c>
      <c r="C182" s="7">
        <f>'Raw Data'!C294</f>
        <v>3800</v>
      </c>
    </row>
    <row r="183" spans="1:3" ht="12.75">
      <c r="A183" s="6"/>
      <c r="B183" s="18" t="s">
        <v>431</v>
      </c>
      <c r="C183" s="7">
        <f>'Raw Data'!C295</f>
        <v>37733</v>
      </c>
    </row>
    <row r="184" spans="1:3" ht="12.75">
      <c r="A184" s="6"/>
      <c r="B184" s="18" t="s">
        <v>432</v>
      </c>
      <c r="C184" s="7">
        <f>'Raw Data'!C296</f>
        <v>33424</v>
      </c>
    </row>
    <row r="185" spans="1:3" ht="12.75">
      <c r="A185" s="6"/>
      <c r="B185" s="18" t="s">
        <v>433</v>
      </c>
      <c r="C185" s="7">
        <f>'Raw Data'!C297</f>
        <v>21789</v>
      </c>
    </row>
    <row r="186" spans="1:3" ht="12.75">
      <c r="A186" s="6"/>
      <c r="B186" s="18" t="s">
        <v>434</v>
      </c>
      <c r="C186" s="7">
        <f>'Raw Data'!C298</f>
        <v>11635</v>
      </c>
    </row>
    <row r="187" spans="1:3" ht="12.75">
      <c r="A187" s="6"/>
      <c r="B187" s="18" t="s">
        <v>370</v>
      </c>
      <c r="C187" s="7">
        <f>'Raw Data'!C299</f>
        <v>0</v>
      </c>
    </row>
    <row r="188" spans="1:3" ht="12.75">
      <c r="A188" s="6"/>
      <c r="B188" s="18" t="s">
        <v>371</v>
      </c>
      <c r="C188" s="7">
        <f>'Raw Data'!C300</f>
        <v>7556</v>
      </c>
    </row>
    <row r="189" spans="1:3" ht="12.75">
      <c r="A189" s="6"/>
      <c r="B189" s="18" t="s">
        <v>372</v>
      </c>
      <c r="C189" s="7">
        <f>'Raw Data'!C301</f>
        <v>4309</v>
      </c>
    </row>
    <row r="190" spans="1:3" ht="12.75">
      <c r="A190" s="6"/>
      <c r="B190" s="18" t="s">
        <v>373</v>
      </c>
      <c r="C190" s="7">
        <f>'Raw Data'!C302</f>
        <v>3247</v>
      </c>
    </row>
    <row r="191" spans="1:3" ht="12.75">
      <c r="A191" s="6"/>
      <c r="B191" s="18" t="s">
        <v>374</v>
      </c>
      <c r="C191" s="7">
        <f>'Raw Data'!C303</f>
        <v>632</v>
      </c>
    </row>
    <row r="192" spans="1:3" ht="12.75">
      <c r="A192" s="6"/>
      <c r="B192" s="18" t="s">
        <v>375</v>
      </c>
      <c r="C192" s="7">
        <f>'Raw Data'!C304</f>
        <v>472</v>
      </c>
    </row>
    <row r="193" spans="1:3" ht="12.75">
      <c r="A193" s="6"/>
      <c r="B193" s="18" t="s">
        <v>518</v>
      </c>
      <c r="C193" s="7">
        <f>'Raw Data'!C305</f>
        <v>160</v>
      </c>
    </row>
    <row r="194" spans="1:3" ht="12.75">
      <c r="A194" s="6"/>
      <c r="B194" s="18" t="s">
        <v>519</v>
      </c>
      <c r="C194" s="7">
        <f>'Raw Data'!C306</f>
        <v>457</v>
      </c>
    </row>
    <row r="195" spans="1:3" ht="12.75">
      <c r="A195" s="6"/>
      <c r="B195" s="18" t="s">
        <v>520</v>
      </c>
      <c r="C195" s="7">
        <f>'Raw Data'!C307</f>
        <v>4402</v>
      </c>
    </row>
    <row r="196" spans="1:3" ht="12.75">
      <c r="A196" s="6"/>
      <c r="B196" s="18" t="s">
        <v>521</v>
      </c>
      <c r="C196" s="7">
        <f>'Raw Data'!C308</f>
        <v>4552</v>
      </c>
    </row>
    <row r="197" spans="1:3" ht="12.75">
      <c r="A197" s="6"/>
      <c r="B197" s="18" t="s">
        <v>522</v>
      </c>
      <c r="C197" s="7">
        <f>'Raw Data'!C309</f>
        <v>4469</v>
      </c>
    </row>
    <row r="198" spans="1:3" ht="12.75">
      <c r="A198" s="6"/>
      <c r="B198" s="18" t="s">
        <v>523</v>
      </c>
      <c r="C198" s="7">
        <f>'Raw Data'!C310</f>
        <v>83</v>
      </c>
    </row>
    <row r="199" spans="1:3" ht="12.75">
      <c r="A199" s="6"/>
      <c r="B199" s="18" t="s">
        <v>524</v>
      </c>
      <c r="C199" s="7">
        <f>'Raw Data'!C311</f>
        <v>-150</v>
      </c>
    </row>
    <row r="200" spans="1:3" ht="12.75">
      <c r="A200" s="6"/>
      <c r="B200" s="18" t="s">
        <v>525</v>
      </c>
      <c r="C200" s="7">
        <f>'Raw Data'!C312</f>
        <v>3329</v>
      </c>
    </row>
    <row r="201" spans="1:3" ht="12.75">
      <c r="A201" s="6"/>
      <c r="B201" s="18" t="s">
        <v>526</v>
      </c>
      <c r="C201" s="7">
        <f>'Raw Data'!C313</f>
        <v>76267</v>
      </c>
    </row>
    <row r="202" spans="1:3" ht="13.5" thickBot="1">
      <c r="A202" s="12"/>
      <c r="B202" s="19" t="s">
        <v>527</v>
      </c>
      <c r="C202" s="13">
        <f>'Raw Data'!C314</f>
        <v>79596</v>
      </c>
    </row>
    <row r="203" ht="13.5" thickBot="1"/>
    <row r="204" spans="1:3" ht="12.75">
      <c r="A204" s="16" t="s">
        <v>509</v>
      </c>
      <c r="B204" s="17"/>
      <c r="C204" s="11"/>
    </row>
    <row r="205" spans="1:3" ht="12.75">
      <c r="A205" s="6"/>
      <c r="B205" s="18" t="s">
        <v>529</v>
      </c>
      <c r="C205" s="7">
        <f>'Raw Data'!C316</f>
        <v>19692</v>
      </c>
    </row>
    <row r="206" spans="1:3" ht="12.75">
      <c r="A206" s="6"/>
      <c r="B206" s="18" t="s">
        <v>530</v>
      </c>
      <c r="C206" s="7">
        <f>'Raw Data'!C317</f>
        <v>3868</v>
      </c>
    </row>
    <row r="207" spans="1:3" ht="12.75">
      <c r="A207" s="6"/>
      <c r="B207" s="18" t="s">
        <v>531</v>
      </c>
      <c r="C207" s="7">
        <f>'Raw Data'!C318</f>
        <v>17</v>
      </c>
    </row>
    <row r="208" spans="1:3" ht="12.75">
      <c r="A208" s="6"/>
      <c r="B208" s="18" t="s">
        <v>532</v>
      </c>
      <c r="C208" s="7">
        <f>'Raw Data'!C319</f>
        <v>1171</v>
      </c>
    </row>
    <row r="209" spans="1:3" ht="12.75">
      <c r="A209" s="6"/>
      <c r="B209" s="18" t="s">
        <v>533</v>
      </c>
      <c r="C209" s="7">
        <f>'Raw Data'!C320</f>
        <v>16978</v>
      </c>
    </row>
    <row r="210" spans="1:3" ht="12.75">
      <c r="A210" s="6"/>
      <c r="B210" s="18" t="s">
        <v>534</v>
      </c>
      <c r="C210" s="7">
        <f>'Raw Data'!C321</f>
        <v>5988</v>
      </c>
    </row>
    <row r="211" spans="1:3" ht="12.75">
      <c r="A211" s="6"/>
      <c r="B211" s="18" t="s">
        <v>535</v>
      </c>
      <c r="C211" s="7">
        <f>'Raw Data'!C322</f>
        <v>73656</v>
      </c>
    </row>
    <row r="212" spans="1:3" ht="12.75">
      <c r="A212" s="6"/>
      <c r="B212" s="18" t="s">
        <v>536</v>
      </c>
      <c r="C212" s="7">
        <f>'Raw Data'!C323</f>
        <v>8974</v>
      </c>
    </row>
    <row r="213" spans="1:3" ht="12.75">
      <c r="A213" s="6"/>
      <c r="B213" s="18" t="s">
        <v>537</v>
      </c>
      <c r="C213" s="7">
        <f>'Raw Data'!C324</f>
        <v>1606</v>
      </c>
    </row>
    <row r="214" spans="1:3" ht="12.75">
      <c r="A214" s="6"/>
      <c r="B214" s="18" t="s">
        <v>538</v>
      </c>
      <c r="C214" s="7">
        <f>'Raw Data'!C325</f>
        <v>26462</v>
      </c>
    </row>
    <row r="215" spans="1:3" ht="12.75">
      <c r="A215" s="6"/>
      <c r="B215" s="18" t="s">
        <v>539</v>
      </c>
      <c r="C215" s="7">
        <f>'Raw Data'!C326</f>
        <v>4752</v>
      </c>
    </row>
    <row r="216" spans="1:3" ht="12.75">
      <c r="A216" s="6"/>
      <c r="B216" s="18" t="s">
        <v>540</v>
      </c>
      <c r="C216" s="7">
        <f>'Raw Data'!C327</f>
        <v>20926</v>
      </c>
    </row>
    <row r="217" spans="1:3" ht="12.75">
      <c r="A217" s="6"/>
      <c r="B217" s="18" t="s">
        <v>541</v>
      </c>
      <c r="C217" s="7">
        <f>'Raw Data'!C328</f>
        <v>19662</v>
      </c>
    </row>
    <row r="218" spans="1:3" ht="12.75">
      <c r="A218" s="6"/>
      <c r="B218" s="18" t="s">
        <v>542</v>
      </c>
      <c r="C218" s="7">
        <f>'Raw Data'!C329</f>
        <v>2751</v>
      </c>
    </row>
    <row r="219" spans="1:3" ht="12.75">
      <c r="A219" s="6"/>
      <c r="B219" s="18" t="s">
        <v>543</v>
      </c>
      <c r="C219" s="7">
        <f>'Raw Data'!C330</f>
        <v>79976</v>
      </c>
    </row>
    <row r="220" spans="1:3" ht="12.75">
      <c r="A220" s="6"/>
      <c r="B220" s="18" t="s">
        <v>544</v>
      </c>
      <c r="C220" s="7">
        <f>'Raw Data'!C331</f>
        <v>324</v>
      </c>
    </row>
    <row r="221" spans="1:3" ht="12.75">
      <c r="A221" s="6"/>
      <c r="B221" s="18" t="s">
        <v>545</v>
      </c>
      <c r="C221" s="7">
        <f>'Raw Data'!C332</f>
        <v>0</v>
      </c>
    </row>
    <row r="222" spans="1:3" ht="12.75">
      <c r="A222" s="6"/>
      <c r="B222" s="18" t="s">
        <v>546</v>
      </c>
      <c r="C222" s="7">
        <f>'Raw Data'!C333</f>
        <v>78137</v>
      </c>
    </row>
    <row r="223" spans="1:3" ht="12.75">
      <c r="A223" s="6"/>
      <c r="B223" s="18" t="s">
        <v>547</v>
      </c>
      <c r="C223" s="7">
        <f>'Raw Data'!C334</f>
        <v>2163</v>
      </c>
    </row>
    <row r="224" spans="1:3" ht="12.75">
      <c r="A224" s="6"/>
      <c r="B224" s="18" t="s">
        <v>548</v>
      </c>
      <c r="C224" s="7">
        <f>'Raw Data'!C335</f>
        <v>5901</v>
      </c>
    </row>
    <row r="225" spans="1:3" ht="12.75">
      <c r="A225" s="6"/>
      <c r="B225" s="18" t="s">
        <v>549</v>
      </c>
      <c r="C225" s="7">
        <f>'Raw Data'!C336</f>
        <v>304</v>
      </c>
    </row>
    <row r="226" spans="1:3" ht="12.75">
      <c r="A226" s="6"/>
      <c r="B226" s="18" t="s">
        <v>550</v>
      </c>
      <c r="C226" s="7">
        <f>'Raw Data'!C337</f>
        <v>486</v>
      </c>
    </row>
    <row r="227" spans="1:3" ht="12.75">
      <c r="A227" s="6"/>
      <c r="B227" s="18" t="s">
        <v>551</v>
      </c>
      <c r="C227" s="7">
        <f>'Raw Data'!C338</f>
        <v>8518</v>
      </c>
    </row>
    <row r="228" spans="1:3" ht="12.75">
      <c r="A228" s="6"/>
      <c r="B228" s="18" t="s">
        <v>552</v>
      </c>
      <c r="C228" s="7">
        <f>'Raw Data'!C339</f>
        <v>8611</v>
      </c>
    </row>
    <row r="229" spans="1:3" ht="12.75">
      <c r="A229" s="6"/>
      <c r="B229" s="18" t="s">
        <v>553</v>
      </c>
      <c r="C229" s="7">
        <f>'Raw Data'!C340</f>
        <v>-157</v>
      </c>
    </row>
    <row r="230" spans="1:3" ht="12.75">
      <c r="A230" s="6"/>
      <c r="B230" s="18" t="s">
        <v>554</v>
      </c>
      <c r="C230" s="7">
        <f>'Raw Data'!C341</f>
        <v>64</v>
      </c>
    </row>
    <row r="231" spans="1:3" ht="12.75">
      <c r="A231" s="6"/>
      <c r="B231" s="18" t="s">
        <v>555</v>
      </c>
      <c r="C231" s="7">
        <f>'Raw Data'!C342</f>
        <v>45</v>
      </c>
    </row>
    <row r="232" spans="1:3" ht="12.75">
      <c r="A232" s="6"/>
      <c r="B232" s="18" t="s">
        <v>556</v>
      </c>
      <c r="C232" s="7">
        <f>'Raw Data'!C343</f>
        <v>-681</v>
      </c>
    </row>
    <row r="233" spans="1:3" ht="12.75">
      <c r="A233" s="6"/>
      <c r="B233" s="18" t="s">
        <v>557</v>
      </c>
      <c r="C233" s="7">
        <f>'Raw Data'!C344</f>
        <v>88867</v>
      </c>
    </row>
    <row r="234" spans="1:3" ht="12.75">
      <c r="A234" s="6"/>
      <c r="B234" s="18" t="s">
        <v>558</v>
      </c>
      <c r="C234" s="7">
        <f>'Raw Data'!C345</f>
        <v>48802</v>
      </c>
    </row>
    <row r="235" spans="1:3" ht="12.75">
      <c r="A235" s="6"/>
      <c r="B235" s="18" t="s">
        <v>559</v>
      </c>
      <c r="C235" s="7">
        <f>'Raw Data'!C346</f>
        <v>409</v>
      </c>
    </row>
    <row r="236" spans="1:3" ht="12.75">
      <c r="A236" s="6"/>
      <c r="B236" s="18" t="s">
        <v>560</v>
      </c>
      <c r="C236" s="7">
        <f>'Raw Data'!C347</f>
        <v>523</v>
      </c>
    </row>
    <row r="237" spans="1:3" ht="12.75">
      <c r="A237" s="6"/>
      <c r="B237" s="18" t="s">
        <v>561</v>
      </c>
      <c r="C237" s="7">
        <f>'Raw Data'!C348</f>
        <v>40179</v>
      </c>
    </row>
    <row r="238" spans="1:3" ht="12.75">
      <c r="A238" s="6"/>
      <c r="B238" s="18" t="s">
        <v>562</v>
      </c>
      <c r="C238" s="7">
        <f>'Raw Data'!C349</f>
        <v>17290</v>
      </c>
    </row>
    <row r="239" spans="1:3" ht="12.75">
      <c r="A239" s="6"/>
      <c r="B239" s="18" t="s">
        <v>563</v>
      </c>
      <c r="C239" s="7">
        <f>'Raw Data'!C350</f>
        <v>27054</v>
      </c>
    </row>
    <row r="240" spans="1:3" ht="12.75">
      <c r="A240" s="6"/>
      <c r="B240" s="18" t="s">
        <v>564</v>
      </c>
      <c r="C240" s="7">
        <f>'Raw Data'!C351</f>
        <v>1624</v>
      </c>
    </row>
    <row r="241" spans="1:3" ht="12.75">
      <c r="A241" s="6"/>
      <c r="B241" s="18" t="s">
        <v>565</v>
      </c>
      <c r="C241" s="7">
        <f>'Raw Data'!C352</f>
        <v>3406</v>
      </c>
    </row>
    <row r="242" spans="1:3" ht="12.75">
      <c r="A242" s="6"/>
      <c r="B242" s="18" t="s">
        <v>784</v>
      </c>
      <c r="C242" s="7">
        <f>'Raw Data'!C353</f>
        <v>5660</v>
      </c>
    </row>
    <row r="243" spans="1:3" ht="12.75">
      <c r="A243" s="6"/>
      <c r="B243" s="18" t="s">
        <v>785</v>
      </c>
      <c r="C243" s="7">
        <f>'Raw Data'!C354</f>
        <v>1201</v>
      </c>
    </row>
    <row r="244" spans="1:3" ht="12.75">
      <c r="A244" s="6"/>
      <c r="B244" s="18" t="s">
        <v>786</v>
      </c>
      <c r="C244" s="7">
        <f>'Raw Data'!C355</f>
        <v>3405</v>
      </c>
    </row>
    <row r="245" spans="1:3" ht="12.75">
      <c r="A245" s="6"/>
      <c r="B245" s="18" t="s">
        <v>787</v>
      </c>
      <c r="C245" s="7">
        <f>'Raw Data'!C356</f>
        <v>12024</v>
      </c>
    </row>
    <row r="246" spans="1:3" ht="12.75">
      <c r="A246" s="6"/>
      <c r="B246" s="18" t="s">
        <v>788</v>
      </c>
      <c r="C246" s="7" t="str">
        <f>'Raw Data'!C357</f>
        <v>-</v>
      </c>
    </row>
    <row r="247" spans="1:3" ht="12.75">
      <c r="A247" s="6"/>
      <c r="B247" s="18" t="s">
        <v>789</v>
      </c>
      <c r="C247" s="7">
        <f>'Raw Data'!C358</f>
        <v>324</v>
      </c>
    </row>
    <row r="248" spans="1:3" ht="12.75">
      <c r="A248" s="22"/>
      <c r="B248" s="18" t="s">
        <v>790</v>
      </c>
      <c r="C248" s="7">
        <f>'Raw Data'!C359</f>
        <v>11700</v>
      </c>
    </row>
    <row r="249" spans="1:3" ht="12.75">
      <c r="A249" s="6"/>
      <c r="B249" s="18" t="s">
        <v>791</v>
      </c>
      <c r="C249" s="7">
        <f>'Raw Data'!C360</f>
        <v>13155</v>
      </c>
    </row>
    <row r="250" spans="1:3" ht="12.75">
      <c r="A250" s="6"/>
      <c r="B250" s="18" t="s">
        <v>792</v>
      </c>
      <c r="C250" s="7">
        <f>'Raw Data'!C361</f>
        <v>176</v>
      </c>
    </row>
    <row r="251" spans="1:3" ht="12.75">
      <c r="A251" s="6"/>
      <c r="B251" s="18" t="s">
        <v>793</v>
      </c>
      <c r="C251" s="7">
        <f>'Raw Data'!C362</f>
        <v>0</v>
      </c>
    </row>
    <row r="252" spans="1:3" ht="12.75">
      <c r="A252" s="6"/>
      <c r="B252" s="18" t="s">
        <v>794</v>
      </c>
      <c r="C252" s="7">
        <f>'Raw Data'!C363</f>
        <v>17254</v>
      </c>
    </row>
    <row r="253" spans="1:3" ht="12.75">
      <c r="A253" s="6"/>
      <c r="B253" s="18" t="s">
        <v>105</v>
      </c>
      <c r="C253" s="7">
        <f>'Raw Data'!C364</f>
        <v>14697</v>
      </c>
    </row>
    <row r="254" spans="1:3" ht="12.75">
      <c r="A254" s="6"/>
      <c r="B254" s="18" t="s">
        <v>106</v>
      </c>
      <c r="C254" s="7">
        <f>'Raw Data'!C365</f>
        <v>2557</v>
      </c>
    </row>
    <row r="255" spans="1:3" ht="12.75">
      <c r="A255" s="6"/>
      <c r="B255" s="18" t="s">
        <v>107</v>
      </c>
      <c r="C255" s="7">
        <f>'Raw Data'!C366</f>
        <v>0</v>
      </c>
    </row>
    <row r="256" spans="1:3" ht="12.75">
      <c r="A256" s="6"/>
      <c r="B256" s="18" t="s">
        <v>108</v>
      </c>
      <c r="C256" s="7">
        <f>'Raw Data'!C367</f>
        <v>108</v>
      </c>
    </row>
    <row r="257" spans="1:3" ht="13.5" thickBot="1">
      <c r="A257" s="12"/>
      <c r="B257" s="19" t="s">
        <v>109</v>
      </c>
      <c r="C257" s="13">
        <f>'Raw Data'!C368</f>
        <v>7669</v>
      </c>
    </row>
    <row r="259" ht="12.75">
      <c r="C259" s="8"/>
    </row>
  </sheetData>
  <sheetProtection/>
  <printOptions gridLines="1" horizontalCentered="1"/>
  <pageMargins left="0.5" right="0.5" top="1" bottom="0.5" header="0.5" footer="0.25"/>
  <pageSetup fitToHeight="3" horizontalDpi="600" verticalDpi="600" orientation="portrait" r:id="rId1"/>
  <headerFooter alignWithMargins="0">
    <oddHeader>&amp;LFormatted SNA Tables from OECD Database
NTA Macro Controls Training Session, June 13, 2010&amp;Rpage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zoomScale="125" zoomScaleNormal="12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5.7109375" style="25" customWidth="1"/>
    <col min="2" max="3" width="10.7109375" style="8" customWidth="1"/>
    <col min="4" max="4" width="10.7109375" style="8" hidden="1" customWidth="1"/>
    <col min="5" max="7" width="10.7109375" style="8" customWidth="1"/>
    <col min="8" max="8" width="10.7109375" style="8" hidden="1" customWidth="1"/>
    <col min="9" max="9" width="10.7109375" style="8" customWidth="1"/>
    <col min="10" max="10" width="9.7109375" style="8" customWidth="1"/>
    <col min="11" max="12" width="10.7109375" style="8" customWidth="1"/>
    <col min="13" max="13" width="9.7109375" style="8" customWidth="1"/>
    <col min="14" max="14" width="13.7109375" style="8" customWidth="1"/>
    <col min="15" max="16384" width="9.140625" style="8" customWidth="1"/>
  </cols>
  <sheetData>
    <row r="1" spans="2:13" s="25" customFormat="1" ht="25.5">
      <c r="B1" s="26" t="s">
        <v>16</v>
      </c>
      <c r="C1" s="26" t="s">
        <v>17</v>
      </c>
      <c r="D1" s="26" t="s">
        <v>25</v>
      </c>
      <c r="E1" s="26" t="s">
        <v>19</v>
      </c>
      <c r="F1" s="26" t="s">
        <v>20</v>
      </c>
      <c r="G1" s="26" t="s">
        <v>23</v>
      </c>
      <c r="H1" s="26" t="s">
        <v>1</v>
      </c>
      <c r="I1" s="26" t="s">
        <v>1285</v>
      </c>
      <c r="J1" s="26" t="s">
        <v>1286</v>
      </c>
      <c r="K1" s="26" t="s">
        <v>23</v>
      </c>
      <c r="L1" s="26" t="s">
        <v>1072</v>
      </c>
      <c r="M1" s="26" t="s">
        <v>1073</v>
      </c>
    </row>
    <row r="2" spans="2:13" s="25" customFormat="1" ht="26.25" thickBot="1">
      <c r="B2" s="27" t="s">
        <v>15</v>
      </c>
      <c r="C2" s="27" t="s">
        <v>18</v>
      </c>
      <c r="D2" s="27" t="s">
        <v>1071</v>
      </c>
      <c r="E2" s="27" t="s">
        <v>21</v>
      </c>
      <c r="F2" s="27" t="s">
        <v>22</v>
      </c>
      <c r="G2" s="27" t="s">
        <v>24</v>
      </c>
      <c r="H2" s="27" t="s">
        <v>2</v>
      </c>
      <c r="I2" s="27" t="s">
        <v>1077</v>
      </c>
      <c r="J2" s="27" t="s">
        <v>1287</v>
      </c>
      <c r="K2" s="30" t="s">
        <v>1037</v>
      </c>
      <c r="L2" s="30" t="s">
        <v>1038</v>
      </c>
      <c r="M2" s="30" t="s">
        <v>18</v>
      </c>
    </row>
    <row r="3" spans="2:10" ht="13.5" hidden="1" thickBot="1">
      <c r="B3" s="21"/>
      <c r="C3" s="21"/>
      <c r="D3" s="21"/>
      <c r="E3" s="21"/>
      <c r="F3" s="21"/>
      <c r="G3" s="21"/>
      <c r="H3" s="21"/>
      <c r="I3" s="21"/>
      <c r="J3" s="21"/>
    </row>
    <row r="4" spans="1:13" ht="25.5">
      <c r="A4" s="31" t="s">
        <v>1058</v>
      </c>
      <c r="B4" s="4">
        <f>'Raw Data'!C415</f>
        <v>300319</v>
      </c>
      <c r="C4" s="4" t="str">
        <f>'Raw Data'!C1416</f>
        <v>-</v>
      </c>
      <c r="D4" s="4">
        <f aca="true" t="shared" si="0" ref="D4:D14">SUM(E4:H4)</f>
        <v>280595</v>
      </c>
      <c r="E4" s="4">
        <f>'Raw Data'!C558</f>
        <v>203552</v>
      </c>
      <c r="F4" s="4">
        <f>'Raw Data'!C701</f>
        <v>6352</v>
      </c>
      <c r="G4" s="4">
        <f>'Raw Data'!C844</f>
        <v>37898</v>
      </c>
      <c r="H4" s="4">
        <f>'Raw Data'!C987</f>
        <v>32793</v>
      </c>
      <c r="I4" s="4">
        <f>'Raw Data'!C1130</f>
        <v>27043</v>
      </c>
      <c r="J4" s="11">
        <f>'Raw Data'!C1273</f>
        <v>5750</v>
      </c>
      <c r="K4" s="9">
        <f aca="true" t="shared" si="1" ref="K4:K14">SUM(G4)</f>
        <v>37898</v>
      </c>
      <c r="L4" s="9">
        <f aca="true" t="shared" si="2" ref="L4:L14">SUM(F4,E4,H4)</f>
        <v>242697</v>
      </c>
      <c r="M4" s="9">
        <f aca="true" t="shared" si="3" ref="M4:M14">SUM(C4)</f>
        <v>0</v>
      </c>
    </row>
    <row r="5" spans="1:13" ht="12.75">
      <c r="A5" s="28" t="s">
        <v>510</v>
      </c>
      <c r="B5" s="2">
        <f>'Raw Data'!C416</f>
        <v>280595</v>
      </c>
      <c r="C5" s="2" t="str">
        <f>'Raw Data'!C1417</f>
        <v>-</v>
      </c>
      <c r="D5" s="2">
        <f t="shared" si="0"/>
        <v>280595</v>
      </c>
      <c r="E5" s="2">
        <f>'Raw Data'!C559</f>
        <v>203552</v>
      </c>
      <c r="F5" s="2">
        <f>'Raw Data'!C702</f>
        <v>6352</v>
      </c>
      <c r="G5" s="2">
        <f>'Raw Data'!C845</f>
        <v>37898</v>
      </c>
      <c r="H5" s="2">
        <f>'Raw Data'!C988</f>
        <v>32793</v>
      </c>
      <c r="I5" s="2">
        <f>'Raw Data'!C1131</f>
        <v>27043</v>
      </c>
      <c r="J5" s="7">
        <f>'Raw Data'!C1274</f>
        <v>5750</v>
      </c>
      <c r="K5" s="9">
        <f t="shared" si="1"/>
        <v>37898</v>
      </c>
      <c r="L5" s="9">
        <f t="shared" si="2"/>
        <v>242697</v>
      </c>
      <c r="M5" s="9">
        <f t="shared" si="3"/>
        <v>0</v>
      </c>
    </row>
    <row r="6" spans="1:13" ht="12.75">
      <c r="A6" s="28" t="s">
        <v>511</v>
      </c>
      <c r="B6" s="2">
        <f>'Raw Data'!C417</f>
        <v>229532</v>
      </c>
      <c r="C6" s="2" t="str">
        <f>'Raw Data'!C1418</f>
        <v>-</v>
      </c>
      <c r="D6" s="2">
        <f t="shared" si="0"/>
        <v>229532</v>
      </c>
      <c r="E6" s="2">
        <f>'Raw Data'!C560</f>
        <v>203408</v>
      </c>
      <c r="F6" s="2">
        <f>'Raw Data'!C703</f>
        <v>6234</v>
      </c>
      <c r="G6" s="2">
        <f>'Raw Data'!C846</f>
        <v>5675</v>
      </c>
      <c r="H6" s="2">
        <f>'Raw Data'!C989</f>
        <v>14215</v>
      </c>
      <c r="I6" s="2">
        <f>'Raw Data'!C1132</f>
        <v>12929</v>
      </c>
      <c r="J6" s="7">
        <f>'Raw Data'!C1275</f>
        <v>1286</v>
      </c>
      <c r="K6" s="9">
        <f t="shared" si="1"/>
        <v>5675</v>
      </c>
      <c r="L6" s="9">
        <f t="shared" si="2"/>
        <v>223857</v>
      </c>
      <c r="M6" s="9">
        <f t="shared" si="3"/>
        <v>0</v>
      </c>
    </row>
    <row r="7" spans="1:13" ht="12.75">
      <c r="A7" s="28" t="s">
        <v>512</v>
      </c>
      <c r="B7" s="2" t="str">
        <f>'Raw Data'!C418</f>
        <v>-</v>
      </c>
      <c r="C7" s="2" t="str">
        <f>'Raw Data'!C1419</f>
        <v>-</v>
      </c>
      <c r="D7" s="2">
        <f t="shared" si="0"/>
        <v>0</v>
      </c>
      <c r="E7" s="2" t="str">
        <f>'Raw Data'!C561</f>
        <v>-</v>
      </c>
      <c r="F7" s="2" t="str">
        <f>'Raw Data'!C704</f>
        <v>-</v>
      </c>
      <c r="G7" s="2" t="str">
        <f>'Raw Data'!C847</f>
        <v>-</v>
      </c>
      <c r="H7" s="2" t="str">
        <f>'Raw Data'!C990</f>
        <v>-</v>
      </c>
      <c r="I7" s="2" t="str">
        <f>'Raw Data'!C1133</f>
        <v>-</v>
      </c>
      <c r="J7" s="7" t="str">
        <f>'Raw Data'!C1276</f>
        <v>-</v>
      </c>
      <c r="K7" s="9">
        <f t="shared" si="1"/>
        <v>0</v>
      </c>
      <c r="L7" s="9">
        <f t="shared" si="2"/>
        <v>0</v>
      </c>
      <c r="M7" s="9">
        <f t="shared" si="3"/>
        <v>0</v>
      </c>
    </row>
    <row r="8" spans="1:13" ht="12.75">
      <c r="A8" s="28" t="s">
        <v>513</v>
      </c>
      <c r="B8" s="2">
        <f>'Raw Data'!C419</f>
        <v>14751</v>
      </c>
      <c r="C8" s="2" t="str">
        <f>'Raw Data'!C1420</f>
        <v>-</v>
      </c>
      <c r="D8" s="2">
        <f t="shared" si="0"/>
        <v>14751</v>
      </c>
      <c r="E8" s="2">
        <f>'Raw Data'!C562</f>
        <v>144</v>
      </c>
      <c r="F8" s="2">
        <f>'Raw Data'!C705</f>
        <v>118</v>
      </c>
      <c r="G8" s="2">
        <f>'Raw Data'!C848</f>
        <v>362</v>
      </c>
      <c r="H8" s="2">
        <f>'Raw Data'!C991</f>
        <v>14127</v>
      </c>
      <c r="I8" s="2">
        <f>'Raw Data'!C1134</f>
        <v>14114</v>
      </c>
      <c r="J8" s="7">
        <f>'Raw Data'!C1277</f>
        <v>13</v>
      </c>
      <c r="K8" s="9">
        <f t="shared" si="1"/>
        <v>362</v>
      </c>
      <c r="L8" s="9">
        <f t="shared" si="2"/>
        <v>14389</v>
      </c>
      <c r="M8" s="9">
        <f t="shared" si="3"/>
        <v>0</v>
      </c>
    </row>
    <row r="9" spans="1:13" ht="12.75">
      <c r="A9" s="28" t="s">
        <v>514</v>
      </c>
      <c r="B9" s="2">
        <f>'Raw Data'!C420</f>
        <v>36312</v>
      </c>
      <c r="C9" s="2" t="str">
        <f>'Raw Data'!C1421</f>
        <v>-</v>
      </c>
      <c r="D9" s="2">
        <f t="shared" si="0"/>
        <v>36312</v>
      </c>
      <c r="E9" s="2" t="str">
        <f>'Raw Data'!C563</f>
        <v>-</v>
      </c>
      <c r="F9" s="2" t="str">
        <f>'Raw Data'!C706</f>
        <v>-</v>
      </c>
      <c r="G9" s="2">
        <f>'Raw Data'!C849</f>
        <v>31861</v>
      </c>
      <c r="H9" s="2">
        <f>'Raw Data'!C992</f>
        <v>4451</v>
      </c>
      <c r="I9" s="2" t="str">
        <f>'Raw Data'!C1135</f>
        <v>-</v>
      </c>
      <c r="J9" s="7">
        <f>'Raw Data'!C1278</f>
        <v>4451</v>
      </c>
      <c r="K9" s="9">
        <f t="shared" si="1"/>
        <v>31861</v>
      </c>
      <c r="L9" s="9">
        <f t="shared" si="2"/>
        <v>4451</v>
      </c>
      <c r="M9" s="9">
        <f t="shared" si="3"/>
        <v>0</v>
      </c>
    </row>
    <row r="10" spans="1:13" ht="12.75">
      <c r="A10" s="28" t="s">
        <v>1059</v>
      </c>
      <c r="B10" s="2" t="str">
        <f>'Raw Data'!C421</f>
        <v>-</v>
      </c>
      <c r="C10" s="2">
        <f>'Raw Data'!C1422</f>
        <v>50284</v>
      </c>
      <c r="D10" s="2">
        <f t="shared" si="0"/>
        <v>0</v>
      </c>
      <c r="E10" s="2" t="str">
        <f>'Raw Data'!C564</f>
        <v>-</v>
      </c>
      <c r="F10" s="2" t="str">
        <f>'Raw Data'!C707</f>
        <v>-</v>
      </c>
      <c r="G10" s="2" t="str">
        <f>'Raw Data'!C850</f>
        <v>-</v>
      </c>
      <c r="H10" s="2" t="str">
        <f>'Raw Data'!C993</f>
        <v>-</v>
      </c>
      <c r="I10" s="2" t="str">
        <f>'Raw Data'!C1136</f>
        <v>-</v>
      </c>
      <c r="J10" s="7" t="str">
        <f>'Raw Data'!C1279</f>
        <v>-</v>
      </c>
      <c r="K10" s="9">
        <f t="shared" si="1"/>
        <v>0</v>
      </c>
      <c r="L10" s="9">
        <f t="shared" si="2"/>
        <v>0</v>
      </c>
      <c r="M10" s="9">
        <f t="shared" si="3"/>
        <v>50284</v>
      </c>
    </row>
    <row r="11" spans="1:13" ht="12.75">
      <c r="A11" s="28" t="s">
        <v>515</v>
      </c>
      <c r="B11" s="2" t="str">
        <f>'Raw Data'!C422</f>
        <v>-</v>
      </c>
      <c r="C11" s="2">
        <f>'Raw Data'!C1423</f>
        <v>38880</v>
      </c>
      <c r="D11" s="2">
        <f t="shared" si="0"/>
        <v>0</v>
      </c>
      <c r="E11" s="2" t="str">
        <f>'Raw Data'!C565</f>
        <v>-</v>
      </c>
      <c r="F11" s="2" t="str">
        <f>'Raw Data'!C708</f>
        <v>-</v>
      </c>
      <c r="G11" s="2" t="str">
        <f>'Raw Data'!C851</f>
        <v>-</v>
      </c>
      <c r="H11" s="2" t="str">
        <f>'Raw Data'!C994</f>
        <v>-</v>
      </c>
      <c r="I11" s="2" t="str">
        <f>'Raw Data'!C1137</f>
        <v>-</v>
      </c>
      <c r="J11" s="7" t="str">
        <f>'Raw Data'!C1280</f>
        <v>-</v>
      </c>
      <c r="K11" s="9">
        <f t="shared" si="1"/>
        <v>0</v>
      </c>
      <c r="L11" s="9">
        <f t="shared" si="2"/>
        <v>0</v>
      </c>
      <c r="M11" s="9">
        <f t="shared" si="3"/>
        <v>38880</v>
      </c>
    </row>
    <row r="12" spans="1:13" ht="12.75">
      <c r="A12" s="28" t="s">
        <v>516</v>
      </c>
      <c r="B12" s="2" t="str">
        <f>'Raw Data'!C423</f>
        <v>-</v>
      </c>
      <c r="C12" s="2">
        <f>'Raw Data'!C1424</f>
        <v>11404</v>
      </c>
      <c r="D12" s="2">
        <f t="shared" si="0"/>
        <v>0</v>
      </c>
      <c r="E12" s="2" t="str">
        <f>'Raw Data'!C566</f>
        <v>-</v>
      </c>
      <c r="F12" s="2" t="str">
        <f>'Raw Data'!C709</f>
        <v>-</v>
      </c>
      <c r="G12" s="2" t="str">
        <f>'Raw Data'!C852</f>
        <v>-</v>
      </c>
      <c r="H12" s="2" t="str">
        <f>'Raw Data'!C995</f>
        <v>-</v>
      </c>
      <c r="I12" s="2" t="str">
        <f>'Raw Data'!C1138</f>
        <v>-</v>
      </c>
      <c r="J12" s="7" t="str">
        <f>'Raw Data'!C1281</f>
        <v>-</v>
      </c>
      <c r="K12" s="9">
        <f t="shared" si="1"/>
        <v>0</v>
      </c>
      <c r="L12" s="9">
        <f t="shared" si="2"/>
        <v>0</v>
      </c>
      <c r="M12" s="9">
        <f t="shared" si="3"/>
        <v>11404</v>
      </c>
    </row>
    <row r="13" spans="1:13" ht="12.75">
      <c r="A13" s="28" t="s">
        <v>517</v>
      </c>
      <c r="B13" s="2" t="str">
        <f>'Raw Data'!C424</f>
        <v>-</v>
      </c>
      <c r="C13" s="2">
        <f>'Raw Data'!C1425</f>
        <v>228</v>
      </c>
      <c r="D13" s="2">
        <f t="shared" si="0"/>
        <v>0</v>
      </c>
      <c r="E13" s="2" t="str">
        <f>'Raw Data'!C567</f>
        <v>-</v>
      </c>
      <c r="F13" s="2" t="str">
        <f>'Raw Data'!C710</f>
        <v>-</v>
      </c>
      <c r="G13" s="2" t="str">
        <f>'Raw Data'!C853</f>
        <v>-</v>
      </c>
      <c r="H13" s="2" t="str">
        <f>'Raw Data'!C996</f>
        <v>-</v>
      </c>
      <c r="I13" s="2" t="str">
        <f>'Raw Data'!C1139</f>
        <v>-</v>
      </c>
      <c r="J13" s="7" t="str">
        <f>'Raw Data'!C1282</f>
        <v>-</v>
      </c>
      <c r="K13" s="9">
        <f t="shared" si="1"/>
        <v>0</v>
      </c>
      <c r="L13" s="9">
        <f t="shared" si="2"/>
        <v>0</v>
      </c>
      <c r="M13" s="9">
        <f t="shared" si="3"/>
        <v>228</v>
      </c>
    </row>
    <row r="14" spans="1:13" ht="12.75">
      <c r="A14" s="28" t="s">
        <v>204</v>
      </c>
      <c r="B14" s="2">
        <f>'Raw Data'!C425</f>
        <v>19724</v>
      </c>
      <c r="C14" s="2" t="str">
        <f>'Raw Data'!C1426</f>
        <v>-</v>
      </c>
      <c r="D14" s="2">
        <f t="shared" si="0"/>
        <v>0</v>
      </c>
      <c r="E14" s="2" t="str">
        <f>'Raw Data'!C568</f>
        <v>-</v>
      </c>
      <c r="F14" s="2" t="str">
        <f>'Raw Data'!C711</f>
        <v>-</v>
      </c>
      <c r="G14" s="2" t="str">
        <f>'Raw Data'!C854</f>
        <v>-</v>
      </c>
      <c r="H14" s="2" t="str">
        <f>'Raw Data'!C997</f>
        <v>-</v>
      </c>
      <c r="I14" s="2" t="str">
        <f>'Raw Data'!C1140</f>
        <v>-</v>
      </c>
      <c r="J14" s="7" t="str">
        <f>'Raw Data'!C1283</f>
        <v>-</v>
      </c>
      <c r="K14" s="9">
        <f t="shared" si="1"/>
        <v>0</v>
      </c>
      <c r="L14" s="9">
        <f t="shared" si="2"/>
        <v>0</v>
      </c>
      <c r="M14" s="9">
        <f t="shared" si="3"/>
        <v>0</v>
      </c>
    </row>
    <row r="15" spans="1:10" ht="12.75">
      <c r="A15" s="28"/>
      <c r="B15" s="2"/>
      <c r="C15" s="2"/>
      <c r="D15" s="2"/>
      <c r="E15" s="2"/>
      <c r="F15" s="2"/>
      <c r="G15" s="2"/>
      <c r="H15" s="2"/>
      <c r="I15" s="2"/>
      <c r="J15" s="7"/>
    </row>
    <row r="16" spans="1:13" ht="25.5">
      <c r="A16" s="32" t="s">
        <v>1060</v>
      </c>
      <c r="B16" s="2">
        <f>'Raw Data'!C426</f>
        <v>300319</v>
      </c>
      <c r="C16" s="2" t="str">
        <f>'Raw Data'!C1427</f>
        <v>-</v>
      </c>
      <c r="D16" s="2">
        <f aca="true" t="shared" si="4" ref="D16:D26">SUM(E16:H16)</f>
        <v>280595</v>
      </c>
      <c r="E16" s="2">
        <f>'Raw Data'!C569</f>
        <v>203552</v>
      </c>
      <c r="F16" s="2">
        <f>'Raw Data'!C712</f>
        <v>6352</v>
      </c>
      <c r="G16" s="2">
        <f>'Raw Data'!C855</f>
        <v>37898</v>
      </c>
      <c r="H16" s="2">
        <f>'Raw Data'!C998</f>
        <v>32793</v>
      </c>
      <c r="I16" s="2">
        <f>'Raw Data'!C1141</f>
        <v>27043</v>
      </c>
      <c r="J16" s="7">
        <f>'Raw Data'!C1284</f>
        <v>5750</v>
      </c>
      <c r="K16" s="9">
        <f aca="true" t="shared" si="5" ref="K16:K26">SUM(G16)</f>
        <v>37898</v>
      </c>
      <c r="L16" s="9">
        <f aca="true" t="shared" si="6" ref="L16:L26">SUM(F16,E16,H16)</f>
        <v>242697</v>
      </c>
      <c r="M16" s="9">
        <f aca="true" t="shared" si="7" ref="M16:M26">SUM(C16)</f>
        <v>0</v>
      </c>
    </row>
    <row r="17" spans="1:13" ht="12.75">
      <c r="A17" s="28" t="s">
        <v>205</v>
      </c>
      <c r="B17" s="2">
        <f>'Raw Data'!C427</f>
        <v>147974</v>
      </c>
      <c r="C17" s="2" t="str">
        <f>'Raw Data'!C1428</f>
        <v>-</v>
      </c>
      <c r="D17" s="2">
        <f t="shared" si="4"/>
        <v>147974</v>
      </c>
      <c r="E17" s="2">
        <f>'Raw Data'!C570</f>
        <v>118082</v>
      </c>
      <c r="F17" s="2">
        <f>'Raw Data'!C713</f>
        <v>2955</v>
      </c>
      <c r="G17" s="2">
        <f>'Raw Data'!C856</f>
        <v>13836</v>
      </c>
      <c r="H17" s="2">
        <f>'Raw Data'!C999</f>
        <v>13101</v>
      </c>
      <c r="I17" s="2">
        <f>'Raw Data'!C1142</f>
        <v>10895</v>
      </c>
      <c r="J17" s="7">
        <f>'Raw Data'!C1285</f>
        <v>2206</v>
      </c>
      <c r="K17" s="9">
        <f t="shared" si="5"/>
        <v>13836</v>
      </c>
      <c r="L17" s="9">
        <f t="shared" si="6"/>
        <v>134138</v>
      </c>
      <c r="M17" s="9">
        <f t="shared" si="7"/>
        <v>0</v>
      </c>
    </row>
    <row r="18" spans="1:13" ht="12.75">
      <c r="A18" s="28" t="s">
        <v>512</v>
      </c>
      <c r="B18" s="2" t="str">
        <f>'Raw Data'!C428</f>
        <v>-</v>
      </c>
      <c r="C18" s="2" t="str">
        <f>'Raw Data'!C1429</f>
        <v>-</v>
      </c>
      <c r="D18" s="2">
        <f t="shared" si="4"/>
        <v>0</v>
      </c>
      <c r="E18" s="2" t="str">
        <f>'Raw Data'!C571</f>
        <v>-</v>
      </c>
      <c r="F18" s="2" t="str">
        <f>'Raw Data'!C714</f>
        <v>-</v>
      </c>
      <c r="G18" s="2" t="str">
        <f>'Raw Data'!C857</f>
        <v>-</v>
      </c>
      <c r="H18" s="2" t="str">
        <f>'Raw Data'!C1000</f>
        <v>-</v>
      </c>
      <c r="I18" s="2" t="str">
        <f>'Raw Data'!C1143</f>
        <v>-</v>
      </c>
      <c r="J18" s="7" t="str">
        <f>'Raw Data'!C1286</f>
        <v>-</v>
      </c>
      <c r="K18" s="9">
        <f t="shared" si="5"/>
        <v>0</v>
      </c>
      <c r="L18" s="9">
        <f t="shared" si="6"/>
        <v>0</v>
      </c>
      <c r="M18" s="9">
        <f t="shared" si="7"/>
        <v>0</v>
      </c>
    </row>
    <row r="19" spans="1:13" ht="12.75">
      <c r="A19" s="28" t="s">
        <v>1061</v>
      </c>
      <c r="B19" s="2" t="str">
        <f>'Raw Data'!C429</f>
        <v>-</v>
      </c>
      <c r="C19" s="2">
        <f>'Raw Data'!C1430</f>
        <v>60859</v>
      </c>
      <c r="D19" s="2">
        <f t="shared" si="4"/>
        <v>0</v>
      </c>
      <c r="E19" s="2" t="str">
        <f>'Raw Data'!C572</f>
        <v>-</v>
      </c>
      <c r="F19" s="2" t="str">
        <f>'Raw Data'!C715</f>
        <v>-</v>
      </c>
      <c r="G19" s="2" t="str">
        <f>'Raw Data'!C858</f>
        <v>-</v>
      </c>
      <c r="H19" s="2" t="str">
        <f>'Raw Data'!C1001</f>
        <v>-</v>
      </c>
      <c r="I19" s="2" t="str">
        <f>'Raw Data'!C1144</f>
        <v>-</v>
      </c>
      <c r="J19" s="7" t="str">
        <f>'Raw Data'!C1287</f>
        <v>-</v>
      </c>
      <c r="K19" s="9">
        <f t="shared" si="5"/>
        <v>0</v>
      </c>
      <c r="L19" s="9">
        <f t="shared" si="6"/>
        <v>0</v>
      </c>
      <c r="M19" s="9">
        <f t="shared" si="7"/>
        <v>60859</v>
      </c>
    </row>
    <row r="20" spans="1:13" ht="12.75">
      <c r="A20" s="28" t="s">
        <v>206</v>
      </c>
      <c r="B20" s="2" t="str">
        <f>'Raw Data'!C430</f>
        <v>-</v>
      </c>
      <c r="C20" s="2">
        <f>'Raw Data'!C1431</f>
        <v>49125</v>
      </c>
      <c r="D20" s="2">
        <f t="shared" si="4"/>
        <v>0</v>
      </c>
      <c r="E20" s="2" t="str">
        <f>'Raw Data'!C573</f>
        <v>-</v>
      </c>
      <c r="F20" s="2" t="str">
        <f>'Raw Data'!C716</f>
        <v>-</v>
      </c>
      <c r="G20" s="2" t="str">
        <f>'Raw Data'!C859</f>
        <v>-</v>
      </c>
      <c r="H20" s="2" t="str">
        <f>'Raw Data'!C1002</f>
        <v>-</v>
      </c>
      <c r="I20" s="2" t="str">
        <f>'Raw Data'!C1145</f>
        <v>-</v>
      </c>
      <c r="J20" s="7" t="str">
        <f>'Raw Data'!C1288</f>
        <v>-</v>
      </c>
      <c r="K20" s="9">
        <f t="shared" si="5"/>
        <v>0</v>
      </c>
      <c r="L20" s="9">
        <f t="shared" si="6"/>
        <v>0</v>
      </c>
      <c r="M20" s="9">
        <f t="shared" si="7"/>
        <v>49125</v>
      </c>
    </row>
    <row r="21" spans="1:13" ht="12.75">
      <c r="A21" s="28" t="s">
        <v>207</v>
      </c>
      <c r="B21" s="2" t="str">
        <f>'Raw Data'!C431</f>
        <v>-</v>
      </c>
      <c r="C21" s="2">
        <f>'Raw Data'!C1432</f>
        <v>11734</v>
      </c>
      <c r="D21" s="2">
        <f t="shared" si="4"/>
        <v>0</v>
      </c>
      <c r="E21" s="2" t="str">
        <f>'Raw Data'!C574</f>
        <v>-</v>
      </c>
      <c r="F21" s="2" t="str">
        <f>'Raw Data'!C717</f>
        <v>-</v>
      </c>
      <c r="G21" s="2" t="str">
        <f>'Raw Data'!C860</f>
        <v>-</v>
      </c>
      <c r="H21" s="2" t="str">
        <f>'Raw Data'!C1003</f>
        <v>-</v>
      </c>
      <c r="I21" s="2" t="str">
        <f>'Raw Data'!C1146</f>
        <v>-</v>
      </c>
      <c r="J21" s="7" t="str">
        <f>'Raw Data'!C1289</f>
        <v>-</v>
      </c>
      <c r="K21" s="9">
        <f t="shared" si="5"/>
        <v>0</v>
      </c>
      <c r="L21" s="9">
        <f t="shared" si="6"/>
        <v>0</v>
      </c>
      <c r="M21" s="9">
        <f t="shared" si="7"/>
        <v>11734</v>
      </c>
    </row>
    <row r="22" spans="1:13" ht="12.75">
      <c r="A22" s="28" t="s">
        <v>208</v>
      </c>
      <c r="B22" s="2" t="str">
        <f>'Raw Data'!C432</f>
        <v>-</v>
      </c>
      <c r="C22" s="2">
        <f>'Raw Data'!C1433</f>
        <v>92</v>
      </c>
      <c r="D22" s="2">
        <f t="shared" si="4"/>
        <v>0</v>
      </c>
      <c r="E22" s="2" t="str">
        <f>'Raw Data'!C575</f>
        <v>-</v>
      </c>
      <c r="F22" s="2" t="str">
        <f>'Raw Data'!C718</f>
        <v>-</v>
      </c>
      <c r="G22" s="2" t="str">
        <f>'Raw Data'!C861</f>
        <v>-</v>
      </c>
      <c r="H22" s="2" t="str">
        <f>'Raw Data'!C1004</f>
        <v>-</v>
      </c>
      <c r="I22" s="2" t="str">
        <f>'Raw Data'!C1147</f>
        <v>-</v>
      </c>
      <c r="J22" s="7" t="str">
        <f>'Raw Data'!C1290</f>
        <v>-</v>
      </c>
      <c r="K22" s="9">
        <f t="shared" si="5"/>
        <v>0</v>
      </c>
      <c r="L22" s="9">
        <f t="shared" si="6"/>
        <v>0</v>
      </c>
      <c r="M22" s="9">
        <f t="shared" si="7"/>
        <v>92</v>
      </c>
    </row>
    <row r="23" spans="1:13" ht="25.5">
      <c r="A23" s="28" t="s">
        <v>209</v>
      </c>
      <c r="B23" s="2">
        <f>'Raw Data'!C433</f>
        <v>152345</v>
      </c>
      <c r="C23" s="2" t="str">
        <f>'Raw Data'!C1434</f>
        <v>-</v>
      </c>
      <c r="D23" s="2">
        <f t="shared" si="4"/>
        <v>132621</v>
      </c>
      <c r="E23" s="2">
        <f>'Raw Data'!C576</f>
        <v>85470</v>
      </c>
      <c r="F23" s="2">
        <f>'Raw Data'!C719</f>
        <v>3397</v>
      </c>
      <c r="G23" s="2">
        <f>'Raw Data'!C862</f>
        <v>24062</v>
      </c>
      <c r="H23" s="2">
        <f>'Raw Data'!C1005</f>
        <v>19692</v>
      </c>
      <c r="I23" s="2">
        <f>'Raw Data'!C1148</f>
        <v>16148</v>
      </c>
      <c r="J23" s="7">
        <f>'Raw Data'!C1291</f>
        <v>3544</v>
      </c>
      <c r="K23" s="9">
        <f t="shared" si="5"/>
        <v>24062</v>
      </c>
      <c r="L23" s="9">
        <f t="shared" si="6"/>
        <v>108559</v>
      </c>
      <c r="M23" s="9">
        <f t="shared" si="7"/>
        <v>0</v>
      </c>
    </row>
    <row r="24" spans="1:13" ht="12.75">
      <c r="A24" s="28" t="s">
        <v>210</v>
      </c>
      <c r="B24" s="2">
        <f>'Raw Data'!C434</f>
        <v>22303</v>
      </c>
      <c r="C24" s="2" t="str">
        <f>'Raw Data'!C1435</f>
        <v>-</v>
      </c>
      <c r="D24" s="2">
        <f t="shared" si="4"/>
        <v>22303</v>
      </c>
      <c r="E24" s="2">
        <f>'Raw Data'!C577</f>
        <v>12639</v>
      </c>
      <c r="F24" s="2">
        <f>'Raw Data'!C720</f>
        <v>516</v>
      </c>
      <c r="G24" s="2">
        <f>'Raw Data'!C863</f>
        <v>3247</v>
      </c>
      <c r="H24" s="2">
        <f>'Raw Data'!C1006</f>
        <v>5901</v>
      </c>
      <c r="I24" s="2">
        <f>'Raw Data'!C1149</f>
        <v>5481</v>
      </c>
      <c r="J24" s="7">
        <f>'Raw Data'!C1292</f>
        <v>420</v>
      </c>
      <c r="K24" s="9">
        <f t="shared" si="5"/>
        <v>3247</v>
      </c>
      <c r="L24" s="9">
        <f t="shared" si="6"/>
        <v>19056</v>
      </c>
      <c r="M24" s="9">
        <f t="shared" si="7"/>
        <v>0</v>
      </c>
    </row>
    <row r="25" spans="1:13" ht="25.5">
      <c r="A25" s="28" t="s">
        <v>211</v>
      </c>
      <c r="B25" s="2">
        <f>'Raw Data'!C435</f>
        <v>130042</v>
      </c>
      <c r="C25" s="2" t="str">
        <f>'Raw Data'!C1436</f>
        <v>-</v>
      </c>
      <c r="D25" s="2">
        <f t="shared" si="4"/>
        <v>110318</v>
      </c>
      <c r="E25" s="2">
        <f>'Raw Data'!C578</f>
        <v>72831</v>
      </c>
      <c r="F25" s="2">
        <f>'Raw Data'!C721</f>
        <v>2881</v>
      </c>
      <c r="G25" s="2">
        <f>'Raw Data'!C864</f>
        <v>20815</v>
      </c>
      <c r="H25" s="2">
        <f>'Raw Data'!C1007</f>
        <v>13791</v>
      </c>
      <c r="I25" s="2">
        <f>'Raw Data'!C1150</f>
        <v>10667</v>
      </c>
      <c r="J25" s="7">
        <f>'Raw Data'!C1293</f>
        <v>3124</v>
      </c>
      <c r="K25" s="9">
        <f t="shared" si="5"/>
        <v>20815</v>
      </c>
      <c r="L25" s="9">
        <f t="shared" si="6"/>
        <v>89503</v>
      </c>
      <c r="M25" s="9">
        <f t="shared" si="7"/>
        <v>0</v>
      </c>
    </row>
    <row r="26" spans="1:13" ht="13.5" thickBot="1">
      <c r="A26" s="29" t="s">
        <v>1062</v>
      </c>
      <c r="B26" s="3" t="str">
        <f>'Raw Data'!C436</f>
        <v>-</v>
      </c>
      <c r="C26" s="3">
        <f>'Raw Data'!C1437</f>
        <v>-10575</v>
      </c>
      <c r="D26" s="3">
        <f t="shared" si="4"/>
        <v>0</v>
      </c>
      <c r="E26" s="3" t="str">
        <f>'Raw Data'!C579</f>
        <v>-</v>
      </c>
      <c r="F26" s="3" t="str">
        <f>'Raw Data'!C722</f>
        <v>-</v>
      </c>
      <c r="G26" s="3" t="str">
        <f>'Raw Data'!C865</f>
        <v>-</v>
      </c>
      <c r="H26" s="3" t="str">
        <f>'Raw Data'!C1008</f>
        <v>-</v>
      </c>
      <c r="I26" s="3" t="str">
        <f>'Raw Data'!C1151</f>
        <v>-</v>
      </c>
      <c r="J26" s="13" t="str">
        <f>'Raw Data'!C1294</f>
        <v>-</v>
      </c>
      <c r="K26" s="9">
        <f t="shared" si="5"/>
        <v>0</v>
      </c>
      <c r="L26" s="9">
        <f t="shared" si="6"/>
        <v>0</v>
      </c>
      <c r="M26" s="9">
        <f t="shared" si="7"/>
        <v>-10575</v>
      </c>
    </row>
    <row r="27" spans="1:10" ht="13.5" thickBot="1">
      <c r="A27" s="28"/>
      <c r="B27" s="2"/>
      <c r="C27" s="2"/>
      <c r="D27" s="2"/>
      <c r="E27" s="2"/>
      <c r="F27" s="2"/>
      <c r="G27" s="2"/>
      <c r="H27" s="2"/>
      <c r="I27" s="2"/>
      <c r="J27" s="7"/>
    </row>
    <row r="28" spans="1:13" ht="25.5">
      <c r="A28" s="31" t="s">
        <v>1051</v>
      </c>
      <c r="B28" s="4">
        <f>'Raw Data'!C437</f>
        <v>155161</v>
      </c>
      <c r="C28" s="4" t="str">
        <f>'Raw Data'!C1438</f>
        <v>-</v>
      </c>
      <c r="D28" s="4">
        <f>SUM(E28:H28)</f>
        <v>134315</v>
      </c>
      <c r="E28" s="4">
        <f>'Raw Data'!C580</f>
        <v>85993</v>
      </c>
      <c r="F28" s="4">
        <f>'Raw Data'!C723</f>
        <v>3397</v>
      </c>
      <c r="G28" s="4">
        <f>'Raw Data'!C866</f>
        <v>24062</v>
      </c>
      <c r="H28" s="4">
        <f>'Raw Data'!C1009</f>
        <v>20863</v>
      </c>
      <c r="I28" s="4">
        <f>'Raw Data'!C1152</f>
        <v>17319</v>
      </c>
      <c r="J28" s="11">
        <f>'Raw Data'!C1295</f>
        <v>3544</v>
      </c>
      <c r="K28" s="9">
        <f>SUM(G28)</f>
        <v>24062</v>
      </c>
      <c r="L28" s="9">
        <f>SUM(F28,E28,H28)</f>
        <v>110253</v>
      </c>
      <c r="M28" s="9">
        <f>SUM(C28)</f>
        <v>0</v>
      </c>
    </row>
    <row r="29" spans="1:13" ht="25.5">
      <c r="A29" s="28" t="s">
        <v>209</v>
      </c>
      <c r="B29" s="2">
        <f>'Raw Data'!C438</f>
        <v>152345</v>
      </c>
      <c r="C29" s="2" t="str">
        <f>'Raw Data'!C1439</f>
        <v>-</v>
      </c>
      <c r="D29" s="2">
        <f>SUM(E29:H29)</f>
        <v>132621</v>
      </c>
      <c r="E29" s="2">
        <f>'Raw Data'!C581</f>
        <v>85470</v>
      </c>
      <c r="F29" s="2">
        <f>'Raw Data'!C724</f>
        <v>3397</v>
      </c>
      <c r="G29" s="2">
        <f>'Raw Data'!C867</f>
        <v>24062</v>
      </c>
      <c r="H29" s="2">
        <f>'Raw Data'!C1010</f>
        <v>19692</v>
      </c>
      <c r="I29" s="2">
        <f>'Raw Data'!C1153</f>
        <v>16148</v>
      </c>
      <c r="J29" s="7">
        <f>'Raw Data'!C1296</f>
        <v>3544</v>
      </c>
      <c r="K29" s="9">
        <f>SUM(G29)</f>
        <v>24062</v>
      </c>
      <c r="L29" s="9">
        <f>SUM(F29,E29,H29)</f>
        <v>108559</v>
      </c>
      <c r="M29" s="9">
        <f>SUM(C29)</f>
        <v>0</v>
      </c>
    </row>
    <row r="30" spans="1:13" ht="12.75">
      <c r="A30" s="28" t="s">
        <v>212</v>
      </c>
      <c r="B30" s="2">
        <f>'Raw Data'!C439</f>
        <v>2816</v>
      </c>
      <c r="C30" s="2" t="str">
        <f>'Raw Data'!C1440</f>
        <v>-</v>
      </c>
      <c r="D30" s="2">
        <f>SUM(E30:H30)</f>
        <v>1694</v>
      </c>
      <c r="E30" s="2">
        <f>'Raw Data'!C582</f>
        <v>523</v>
      </c>
      <c r="F30" s="2">
        <f>'Raw Data'!C725</f>
        <v>0</v>
      </c>
      <c r="G30" s="2">
        <f>'Raw Data'!C868</f>
        <v>0</v>
      </c>
      <c r="H30" s="2">
        <f>'Raw Data'!C1011</f>
        <v>1171</v>
      </c>
      <c r="I30" s="2">
        <f>'Raw Data'!C1154</f>
        <v>1171</v>
      </c>
      <c r="J30" s="7">
        <f>'Raw Data'!C1297</f>
        <v>0</v>
      </c>
      <c r="K30" s="9">
        <f>SUM(G30)</f>
        <v>0</v>
      </c>
      <c r="L30" s="9">
        <f>SUM(F30,E30,H30)</f>
        <v>1694</v>
      </c>
      <c r="M30" s="9">
        <f>SUM(C30)</f>
        <v>0</v>
      </c>
    </row>
    <row r="31" spans="1:13" ht="12.75">
      <c r="A31" s="28" t="s">
        <v>213</v>
      </c>
      <c r="B31" s="2">
        <f>'Raw Data'!C440</f>
        <v>1122</v>
      </c>
      <c r="C31" s="2" t="str">
        <f>'Raw Data'!C1441</f>
        <v>-</v>
      </c>
      <c r="D31" s="2">
        <f>SUM(E31:H31)</f>
        <v>0</v>
      </c>
      <c r="E31" s="2" t="str">
        <f>'Raw Data'!C583</f>
        <v>-</v>
      </c>
      <c r="F31" s="2" t="str">
        <f>'Raw Data'!C726</f>
        <v>-</v>
      </c>
      <c r="G31" s="2" t="str">
        <f>'Raw Data'!C869</f>
        <v>-</v>
      </c>
      <c r="H31" s="2" t="str">
        <f>'Raw Data'!C1012</f>
        <v>-</v>
      </c>
      <c r="I31" s="2" t="str">
        <f>'Raw Data'!C1155</f>
        <v>-</v>
      </c>
      <c r="J31" s="7" t="str">
        <f>'Raw Data'!C1298</f>
        <v>-</v>
      </c>
      <c r="K31" s="9">
        <f>SUM(G31)</f>
        <v>0</v>
      </c>
      <c r="L31" s="9">
        <f>SUM(F31,E31,H31)</f>
        <v>0</v>
      </c>
      <c r="M31" s="9">
        <f>SUM(C31)</f>
        <v>0</v>
      </c>
    </row>
    <row r="32" spans="1:13" ht="12.75">
      <c r="A32" s="28" t="s">
        <v>214</v>
      </c>
      <c r="B32" s="2">
        <f>'Raw Data'!C441</f>
        <v>1694</v>
      </c>
      <c r="C32" s="2" t="str">
        <f>'Raw Data'!C1442</f>
        <v>-</v>
      </c>
      <c r="D32" s="2">
        <f>SUM(E32:H32)</f>
        <v>1694</v>
      </c>
      <c r="E32" s="2">
        <f>'Raw Data'!C584</f>
        <v>523</v>
      </c>
      <c r="F32" s="2">
        <f>'Raw Data'!C727</f>
        <v>0</v>
      </c>
      <c r="G32" s="2">
        <f>'Raw Data'!C870</f>
        <v>0</v>
      </c>
      <c r="H32" s="2">
        <f>'Raw Data'!C1013</f>
        <v>1171</v>
      </c>
      <c r="I32" s="2">
        <f>'Raw Data'!C1156</f>
        <v>1171</v>
      </c>
      <c r="J32" s="7">
        <f>'Raw Data'!C1299</f>
        <v>0</v>
      </c>
      <c r="K32" s="9">
        <f>SUM(G32)</f>
        <v>0</v>
      </c>
      <c r="L32" s="9">
        <f>SUM(F32,E32,H32)</f>
        <v>1694</v>
      </c>
      <c r="M32" s="9">
        <f>SUM(C32)</f>
        <v>0</v>
      </c>
    </row>
    <row r="33" spans="1:10" ht="12.75">
      <c r="A33" s="28"/>
      <c r="B33" s="2"/>
      <c r="C33" s="2"/>
      <c r="D33" s="2"/>
      <c r="E33" s="2"/>
      <c r="F33" s="2"/>
      <c r="G33" s="2"/>
      <c r="H33" s="2"/>
      <c r="I33" s="2"/>
      <c r="J33" s="7"/>
    </row>
    <row r="34" spans="1:13" ht="25.5">
      <c r="A34" s="32" t="s">
        <v>1052</v>
      </c>
      <c r="B34" s="2">
        <f>'Raw Data'!C442</f>
        <v>155161</v>
      </c>
      <c r="C34" s="2" t="str">
        <f>'Raw Data'!C1443</f>
        <v>-</v>
      </c>
      <c r="D34" s="2">
        <f aca="true" t="shared" si="8" ref="D34:D43">SUM(E34:H34)</f>
        <v>134315</v>
      </c>
      <c r="E34" s="2">
        <f>'Raw Data'!C585</f>
        <v>85993</v>
      </c>
      <c r="F34" s="2">
        <f>'Raw Data'!C728</f>
        <v>3397</v>
      </c>
      <c r="G34" s="2">
        <f>'Raw Data'!C871</f>
        <v>24062</v>
      </c>
      <c r="H34" s="2">
        <f>'Raw Data'!C1014</f>
        <v>20863</v>
      </c>
      <c r="I34" s="2">
        <f>'Raw Data'!C1157</f>
        <v>17319</v>
      </c>
      <c r="J34" s="7">
        <f>'Raw Data'!C1300</f>
        <v>3544</v>
      </c>
      <c r="K34" s="9">
        <f aca="true" t="shared" si="9" ref="K34:K43">SUM(G34)</f>
        <v>24062</v>
      </c>
      <c r="L34" s="9">
        <f aca="true" t="shared" si="10" ref="L34:L43">SUM(F34,E34,H34)</f>
        <v>110253</v>
      </c>
      <c r="M34" s="9">
        <f aca="true" t="shared" si="11" ref="M34:M43">SUM(C34)</f>
        <v>0</v>
      </c>
    </row>
    <row r="35" spans="1:13" ht="12.75">
      <c r="A35" s="28" t="s">
        <v>215</v>
      </c>
      <c r="B35" s="2">
        <f>'Raw Data'!C443</f>
        <v>73301</v>
      </c>
      <c r="C35" s="2">
        <f>'Raw Data'!C1444</f>
        <v>536</v>
      </c>
      <c r="D35" s="2">
        <f t="shared" si="8"/>
        <v>73301</v>
      </c>
      <c r="E35" s="2">
        <f>'Raw Data'!C586</f>
        <v>46993</v>
      </c>
      <c r="F35" s="2">
        <f>'Raw Data'!C729</f>
        <v>1809</v>
      </c>
      <c r="G35" s="2">
        <f>'Raw Data'!C872</f>
        <v>20631</v>
      </c>
      <c r="H35" s="2">
        <f>'Raw Data'!C1015</f>
        <v>3868</v>
      </c>
      <c r="I35" s="2">
        <f>'Raw Data'!C1158</f>
        <v>820</v>
      </c>
      <c r="J35" s="7">
        <f>'Raw Data'!C1301</f>
        <v>3048</v>
      </c>
      <c r="K35" s="9">
        <f t="shared" si="9"/>
        <v>20631</v>
      </c>
      <c r="L35" s="9">
        <f t="shared" si="10"/>
        <v>52670</v>
      </c>
      <c r="M35" s="9">
        <f t="shared" si="11"/>
        <v>536</v>
      </c>
    </row>
    <row r="36" spans="1:13" ht="12.75">
      <c r="A36" s="28" t="s">
        <v>1063</v>
      </c>
      <c r="B36" s="2">
        <f>'Raw Data'!C444</f>
        <v>58675</v>
      </c>
      <c r="C36" s="2">
        <f>'Raw Data'!C1445</f>
        <v>462</v>
      </c>
      <c r="D36" s="2">
        <f t="shared" si="8"/>
        <v>58675</v>
      </c>
      <c r="E36" s="2">
        <f>'Raw Data'!C587</f>
        <v>38086</v>
      </c>
      <c r="F36" s="2">
        <f>'Raw Data'!C730</f>
        <v>1428</v>
      </c>
      <c r="G36" s="2">
        <f>'Raw Data'!C873</f>
        <v>16054</v>
      </c>
      <c r="H36" s="2">
        <f>'Raw Data'!C1016</f>
        <v>3107</v>
      </c>
      <c r="I36" s="2">
        <f>'Raw Data'!C1159</f>
        <v>664</v>
      </c>
      <c r="J36" s="7">
        <f>'Raw Data'!C1302</f>
        <v>2443</v>
      </c>
      <c r="K36" s="9">
        <f t="shared" si="9"/>
        <v>16054</v>
      </c>
      <c r="L36" s="9">
        <f t="shared" si="10"/>
        <v>42621</v>
      </c>
      <c r="M36" s="9">
        <f t="shared" si="11"/>
        <v>462</v>
      </c>
    </row>
    <row r="37" spans="1:13" ht="12.75">
      <c r="A37" s="28" t="s">
        <v>216</v>
      </c>
      <c r="B37" s="2">
        <f>'Raw Data'!C445</f>
        <v>14626</v>
      </c>
      <c r="C37" s="2">
        <f>'Raw Data'!C1446</f>
        <v>74</v>
      </c>
      <c r="D37" s="2">
        <f t="shared" si="8"/>
        <v>14626</v>
      </c>
      <c r="E37" s="2">
        <f>'Raw Data'!C588</f>
        <v>8907</v>
      </c>
      <c r="F37" s="2">
        <f>'Raw Data'!C731</f>
        <v>381</v>
      </c>
      <c r="G37" s="2">
        <f>'Raw Data'!C874</f>
        <v>4577</v>
      </c>
      <c r="H37" s="2">
        <f>'Raw Data'!C1017</f>
        <v>761</v>
      </c>
      <c r="I37" s="2">
        <f>'Raw Data'!C1160</f>
        <v>156</v>
      </c>
      <c r="J37" s="7">
        <f>'Raw Data'!C1303</f>
        <v>605</v>
      </c>
      <c r="K37" s="9">
        <f t="shared" si="9"/>
        <v>4577</v>
      </c>
      <c r="L37" s="9">
        <f t="shared" si="10"/>
        <v>10049</v>
      </c>
      <c r="M37" s="9">
        <f t="shared" si="11"/>
        <v>74</v>
      </c>
    </row>
    <row r="38" spans="1:13" ht="12.75">
      <c r="A38" s="28" t="s">
        <v>1064</v>
      </c>
      <c r="B38" s="2">
        <f>'Raw Data'!C446</f>
        <v>21287</v>
      </c>
      <c r="C38" s="2" t="str">
        <f>'Raw Data'!C1447</f>
        <v>-</v>
      </c>
      <c r="D38" s="2">
        <f t="shared" si="8"/>
        <v>441</v>
      </c>
      <c r="E38" s="2">
        <f>'Raw Data'!C589</f>
        <v>409</v>
      </c>
      <c r="F38" s="2">
        <f>'Raw Data'!C732</f>
        <v>0</v>
      </c>
      <c r="G38" s="2">
        <f>'Raw Data'!C875</f>
        <v>15</v>
      </c>
      <c r="H38" s="2">
        <f>'Raw Data'!C1018</f>
        <v>17</v>
      </c>
      <c r="I38" s="2">
        <f>'Raw Data'!C1161</f>
        <v>17</v>
      </c>
      <c r="J38" s="7">
        <f>'Raw Data'!C1304</f>
        <v>0</v>
      </c>
      <c r="K38" s="9">
        <f t="shared" si="9"/>
        <v>15</v>
      </c>
      <c r="L38" s="9">
        <f t="shared" si="10"/>
        <v>426</v>
      </c>
      <c r="M38" s="9">
        <f t="shared" si="11"/>
        <v>0</v>
      </c>
    </row>
    <row r="39" spans="1:13" ht="12.75">
      <c r="A39" s="28" t="s">
        <v>217</v>
      </c>
      <c r="B39" s="2">
        <f>'Raw Data'!C447</f>
        <v>20846</v>
      </c>
      <c r="C39" s="2" t="str">
        <f>'Raw Data'!C1448</f>
        <v>-</v>
      </c>
      <c r="D39" s="2">
        <f t="shared" si="8"/>
        <v>0</v>
      </c>
      <c r="E39" s="2" t="str">
        <f>'Raw Data'!C590</f>
        <v>-</v>
      </c>
      <c r="F39" s="2" t="str">
        <f>'Raw Data'!C733</f>
        <v>-</v>
      </c>
      <c r="G39" s="2" t="str">
        <f>'Raw Data'!C876</f>
        <v>-</v>
      </c>
      <c r="H39" s="2" t="str">
        <f>'Raw Data'!C1019</f>
        <v>-</v>
      </c>
      <c r="I39" s="2" t="str">
        <f>'Raw Data'!C1162</f>
        <v>-</v>
      </c>
      <c r="J39" s="7" t="str">
        <f>'Raw Data'!C1305</f>
        <v>-</v>
      </c>
      <c r="K39" s="9">
        <f t="shared" si="9"/>
        <v>0</v>
      </c>
      <c r="L39" s="9">
        <f t="shared" si="10"/>
        <v>0</v>
      </c>
      <c r="M39" s="9">
        <f t="shared" si="11"/>
        <v>0</v>
      </c>
    </row>
    <row r="40" spans="1:13" ht="12.75">
      <c r="A40" s="28" t="s">
        <v>218</v>
      </c>
      <c r="B40" s="2">
        <f>'Raw Data'!C448</f>
        <v>441</v>
      </c>
      <c r="C40" s="2" t="str">
        <f>'Raw Data'!C1449</f>
        <v>-</v>
      </c>
      <c r="D40" s="2">
        <f t="shared" si="8"/>
        <v>441</v>
      </c>
      <c r="E40" s="2">
        <f>'Raw Data'!C591</f>
        <v>409</v>
      </c>
      <c r="F40" s="2">
        <f>'Raw Data'!C734</f>
        <v>0</v>
      </c>
      <c r="G40" s="2">
        <f>'Raw Data'!C877</f>
        <v>15</v>
      </c>
      <c r="H40" s="2">
        <f>'Raw Data'!C1020</f>
        <v>17</v>
      </c>
      <c r="I40" s="2">
        <f>'Raw Data'!C1163</f>
        <v>17</v>
      </c>
      <c r="J40" s="7">
        <f>'Raw Data'!C1306</f>
        <v>0</v>
      </c>
      <c r="K40" s="9">
        <f t="shared" si="9"/>
        <v>15</v>
      </c>
      <c r="L40" s="9">
        <f t="shared" si="10"/>
        <v>426</v>
      </c>
      <c r="M40" s="9">
        <f t="shared" si="11"/>
        <v>0</v>
      </c>
    </row>
    <row r="41" spans="1:13" ht="25.5">
      <c r="A41" s="28" t="s">
        <v>1065</v>
      </c>
      <c r="B41" s="2">
        <f>'Raw Data'!C449</f>
        <v>60573</v>
      </c>
      <c r="C41" s="2" t="str">
        <f>'Raw Data'!C1450</f>
        <v>-</v>
      </c>
      <c r="D41" s="2">
        <f t="shared" si="8"/>
        <v>60573</v>
      </c>
      <c r="E41" s="2">
        <f>'Raw Data'!C592</f>
        <v>38591</v>
      </c>
      <c r="F41" s="2">
        <f>'Raw Data'!C735</f>
        <v>1588</v>
      </c>
      <c r="G41" s="2">
        <f>'Raw Data'!C878</f>
        <v>3416</v>
      </c>
      <c r="H41" s="2">
        <f>'Raw Data'!C1021</f>
        <v>16978</v>
      </c>
      <c r="I41" s="2">
        <f>'Raw Data'!C1164</f>
        <v>16482</v>
      </c>
      <c r="J41" s="7">
        <f>'Raw Data'!C1307</f>
        <v>496</v>
      </c>
      <c r="K41" s="9">
        <f t="shared" si="9"/>
        <v>3416</v>
      </c>
      <c r="L41" s="9">
        <f t="shared" si="10"/>
        <v>57157</v>
      </c>
      <c r="M41" s="9">
        <f t="shared" si="11"/>
        <v>0</v>
      </c>
    </row>
    <row r="42" spans="1:13" ht="12.75">
      <c r="A42" s="28" t="s">
        <v>219</v>
      </c>
      <c r="B42" s="2">
        <f>'Raw Data'!C450</f>
        <v>54585</v>
      </c>
      <c r="C42" s="2" t="str">
        <f>'Raw Data'!C1451</f>
        <v>-</v>
      </c>
      <c r="D42" s="2">
        <f t="shared" si="8"/>
        <v>10990</v>
      </c>
      <c r="E42" s="2" t="str">
        <f>'Raw Data'!C593</f>
        <v>-</v>
      </c>
      <c r="F42" s="2" t="str">
        <f>'Raw Data'!C736</f>
        <v>-</v>
      </c>
      <c r="G42" s="2" t="str">
        <f>'Raw Data'!C879</f>
        <v>-</v>
      </c>
      <c r="H42" s="2">
        <f>'Raw Data'!C1022</f>
        <v>10990</v>
      </c>
      <c r="I42" s="2">
        <f>'Raw Data'!C1165</f>
        <v>10494</v>
      </c>
      <c r="J42" s="7">
        <f>'Raw Data'!C1308</f>
        <v>496</v>
      </c>
      <c r="K42" s="9">
        <f t="shared" si="9"/>
        <v>0</v>
      </c>
      <c r="L42" s="9">
        <f t="shared" si="10"/>
        <v>10990</v>
      </c>
      <c r="M42" s="9">
        <f t="shared" si="11"/>
        <v>0</v>
      </c>
    </row>
    <row r="43" spans="1:13" ht="13.5" thickBot="1">
      <c r="A43" s="29" t="s">
        <v>220</v>
      </c>
      <c r="B43" s="3">
        <f>'Raw Data'!C451</f>
        <v>5988</v>
      </c>
      <c r="C43" s="3" t="str">
        <f>'Raw Data'!C1452</f>
        <v>-</v>
      </c>
      <c r="D43" s="3">
        <f t="shared" si="8"/>
        <v>5988</v>
      </c>
      <c r="E43" s="3" t="str">
        <f>'Raw Data'!C594</f>
        <v>-</v>
      </c>
      <c r="F43" s="3" t="str">
        <f>'Raw Data'!C737</f>
        <v>-</v>
      </c>
      <c r="G43" s="3" t="str">
        <f>'Raw Data'!C880</f>
        <v>-</v>
      </c>
      <c r="H43" s="3">
        <f>'Raw Data'!C1023</f>
        <v>5988</v>
      </c>
      <c r="I43" s="3">
        <f>'Raw Data'!C1166</f>
        <v>5988</v>
      </c>
      <c r="J43" s="13" t="str">
        <f>'Raw Data'!C1309</f>
        <v>-</v>
      </c>
      <c r="K43" s="9">
        <f t="shared" si="9"/>
        <v>0</v>
      </c>
      <c r="L43" s="9">
        <f t="shared" si="10"/>
        <v>5988</v>
      </c>
      <c r="M43" s="9">
        <f t="shared" si="11"/>
        <v>0</v>
      </c>
    </row>
    <row r="44" ht="13.5" hidden="1" thickBot="1"/>
    <row r="45" spans="1:13" ht="25.5">
      <c r="A45" s="31" t="s">
        <v>1070</v>
      </c>
      <c r="B45" s="4">
        <f>'Raw Data'!C452</f>
        <v>186704</v>
      </c>
      <c r="C45" s="4" t="str">
        <f>'Raw Data'!C1453</f>
        <v>-</v>
      </c>
      <c r="D45" s="4">
        <f aca="true" t="shared" si="12" ref="D45:D64">SUM(E45:H45)</f>
        <v>186704</v>
      </c>
      <c r="E45" s="4">
        <f>'Raw Data'!C595</f>
        <v>48064</v>
      </c>
      <c r="F45" s="4">
        <f>'Raw Data'!C738</f>
        <v>9405</v>
      </c>
      <c r="G45" s="4">
        <f>'Raw Data'!C881</f>
        <v>29627</v>
      </c>
      <c r="H45" s="4">
        <f>'Raw Data'!C1024</f>
        <v>99608</v>
      </c>
      <c r="I45" s="4">
        <f>'Raw Data'!C1167</f>
        <v>98511</v>
      </c>
      <c r="J45" s="11">
        <f>'Raw Data'!C1310</f>
        <v>1097</v>
      </c>
      <c r="K45" s="9">
        <f aca="true" t="shared" si="13" ref="K45:K64">SUM(G45)</f>
        <v>29627</v>
      </c>
      <c r="L45" s="9">
        <f aca="true" t="shared" si="14" ref="L45:L64">SUM(F45,E45,H45)</f>
        <v>157077</v>
      </c>
      <c r="M45" s="9">
        <f aca="true" t="shared" si="15" ref="M45:M64">SUM(C45)</f>
        <v>0</v>
      </c>
    </row>
    <row r="46" spans="1:13" ht="25.5">
      <c r="A46" s="28" t="s">
        <v>1065</v>
      </c>
      <c r="B46" s="2">
        <f>'Raw Data'!C453</f>
        <v>60573</v>
      </c>
      <c r="C46" s="2" t="str">
        <f>'Raw Data'!C1454</f>
        <v>-</v>
      </c>
      <c r="D46" s="2">
        <f t="shared" si="12"/>
        <v>60573</v>
      </c>
      <c r="E46" s="2">
        <f>'Raw Data'!C596</f>
        <v>38591</v>
      </c>
      <c r="F46" s="2">
        <f>'Raw Data'!C739</f>
        <v>1588</v>
      </c>
      <c r="G46" s="2">
        <f>'Raw Data'!C882</f>
        <v>3416</v>
      </c>
      <c r="H46" s="2">
        <f>'Raw Data'!C1025</f>
        <v>16978</v>
      </c>
      <c r="I46" s="2">
        <f>'Raw Data'!C1168</f>
        <v>16482</v>
      </c>
      <c r="J46" s="7">
        <f>'Raw Data'!C1311</f>
        <v>496</v>
      </c>
      <c r="K46" s="9">
        <f t="shared" si="13"/>
        <v>3416</v>
      </c>
      <c r="L46" s="9">
        <f t="shared" si="14"/>
        <v>57157</v>
      </c>
      <c r="M46" s="9">
        <f t="shared" si="15"/>
        <v>0</v>
      </c>
    </row>
    <row r="47" spans="1:13" ht="12.75">
      <c r="A47" s="28" t="s">
        <v>219</v>
      </c>
      <c r="B47" s="2">
        <f>'Raw Data'!C454</f>
        <v>54585</v>
      </c>
      <c r="C47" s="2" t="str">
        <f>'Raw Data'!C1455</f>
        <v>-</v>
      </c>
      <c r="D47" s="2">
        <f t="shared" si="12"/>
        <v>10990</v>
      </c>
      <c r="E47" s="2" t="str">
        <f>'Raw Data'!C597</f>
        <v>-</v>
      </c>
      <c r="F47" s="2" t="str">
        <f>'Raw Data'!C740</f>
        <v>-</v>
      </c>
      <c r="G47" s="2" t="str">
        <f>'Raw Data'!C883</f>
        <v>-</v>
      </c>
      <c r="H47" s="2">
        <f>'Raw Data'!C1026</f>
        <v>10990</v>
      </c>
      <c r="I47" s="2">
        <f>'Raw Data'!C1169</f>
        <v>10494</v>
      </c>
      <c r="J47" s="7">
        <f>'Raw Data'!C1312</f>
        <v>496</v>
      </c>
      <c r="K47" s="9">
        <f t="shared" si="13"/>
        <v>0</v>
      </c>
      <c r="L47" s="9">
        <f t="shared" si="14"/>
        <v>10990</v>
      </c>
      <c r="M47" s="9">
        <f t="shared" si="15"/>
        <v>0</v>
      </c>
    </row>
    <row r="48" spans="1:13" ht="12.75">
      <c r="A48" s="28" t="s">
        <v>220</v>
      </c>
      <c r="B48" s="2">
        <f>'Raw Data'!C455</f>
        <v>5988</v>
      </c>
      <c r="C48" s="2" t="str">
        <f>'Raw Data'!C1456</f>
        <v>-</v>
      </c>
      <c r="D48" s="2">
        <f t="shared" si="12"/>
        <v>5988</v>
      </c>
      <c r="E48" s="2" t="str">
        <f>'Raw Data'!C598</f>
        <v>-</v>
      </c>
      <c r="F48" s="2" t="str">
        <f>'Raw Data'!C741</f>
        <v>-</v>
      </c>
      <c r="G48" s="2" t="str">
        <f>'Raw Data'!C884</f>
        <v>-</v>
      </c>
      <c r="H48" s="2">
        <f>'Raw Data'!C1027</f>
        <v>5988</v>
      </c>
      <c r="I48" s="2">
        <f>'Raw Data'!C1170</f>
        <v>5988</v>
      </c>
      <c r="J48" s="7" t="str">
        <f>'Raw Data'!C1313</f>
        <v>-</v>
      </c>
      <c r="K48" s="9">
        <f t="shared" si="13"/>
        <v>0</v>
      </c>
      <c r="L48" s="9">
        <f t="shared" si="14"/>
        <v>5988</v>
      </c>
      <c r="M48" s="9">
        <f t="shared" si="15"/>
        <v>0</v>
      </c>
    </row>
    <row r="49" spans="1:13" ht="12.75">
      <c r="A49" s="28" t="s">
        <v>215</v>
      </c>
      <c r="B49" s="2">
        <f>'Raw Data'!C456</f>
        <v>73656</v>
      </c>
      <c r="C49" s="2">
        <f>'Raw Data'!C1457</f>
        <v>181</v>
      </c>
      <c r="D49" s="2">
        <f t="shared" si="12"/>
        <v>73656</v>
      </c>
      <c r="E49" s="2" t="str">
        <f>'Raw Data'!C599</f>
        <v>-</v>
      </c>
      <c r="F49" s="2" t="str">
        <f>'Raw Data'!C742</f>
        <v>-</v>
      </c>
      <c r="G49" s="2" t="str">
        <f>'Raw Data'!C885</f>
        <v>-</v>
      </c>
      <c r="H49" s="2">
        <f>'Raw Data'!C1028</f>
        <v>73656</v>
      </c>
      <c r="I49" s="2">
        <f>'Raw Data'!C1171</f>
        <v>73656</v>
      </c>
      <c r="J49" s="7" t="str">
        <f>'Raw Data'!C1314</f>
        <v>-</v>
      </c>
      <c r="K49" s="9">
        <f t="shared" si="13"/>
        <v>0</v>
      </c>
      <c r="L49" s="9">
        <f t="shared" si="14"/>
        <v>73656</v>
      </c>
      <c r="M49" s="9">
        <f t="shared" si="15"/>
        <v>181</v>
      </c>
    </row>
    <row r="50" spans="1:13" ht="12.75">
      <c r="A50" s="28" t="s">
        <v>1063</v>
      </c>
      <c r="B50" s="2">
        <f>'Raw Data'!C457</f>
        <v>58992</v>
      </c>
      <c r="C50" s="10">
        <f>'Raw Data'!C1458</f>
        <v>145</v>
      </c>
      <c r="D50" s="2">
        <f t="shared" si="12"/>
        <v>58992</v>
      </c>
      <c r="E50" s="2" t="str">
        <f>'Raw Data'!C600</f>
        <v>-</v>
      </c>
      <c r="F50" s="2" t="str">
        <f>'Raw Data'!C743</f>
        <v>-</v>
      </c>
      <c r="G50" s="2" t="str">
        <f>'Raw Data'!C886</f>
        <v>-</v>
      </c>
      <c r="H50" s="2">
        <f>'Raw Data'!C1029</f>
        <v>58992</v>
      </c>
      <c r="I50" s="2">
        <f>'Raw Data'!C1172</f>
        <v>58992</v>
      </c>
      <c r="J50" s="7" t="str">
        <f>'Raw Data'!C1315</f>
        <v>-</v>
      </c>
      <c r="K50" s="9">
        <f t="shared" si="13"/>
        <v>0</v>
      </c>
      <c r="L50" s="9">
        <f t="shared" si="14"/>
        <v>58992</v>
      </c>
      <c r="M50" s="9">
        <f t="shared" si="15"/>
        <v>145</v>
      </c>
    </row>
    <row r="51" spans="1:13" ht="12.75">
      <c r="A51" s="28" t="s">
        <v>216</v>
      </c>
      <c r="B51" s="2">
        <f>'Raw Data'!C458</f>
        <v>14664</v>
      </c>
      <c r="C51" s="2">
        <f>'Raw Data'!C1459</f>
        <v>36</v>
      </c>
      <c r="D51" s="2">
        <f t="shared" si="12"/>
        <v>14664</v>
      </c>
      <c r="E51" s="2" t="str">
        <f>'Raw Data'!C601</f>
        <v>-</v>
      </c>
      <c r="F51" s="2" t="str">
        <f>'Raw Data'!C744</f>
        <v>-</v>
      </c>
      <c r="G51" s="2" t="str">
        <f>'Raw Data'!C887</f>
        <v>-</v>
      </c>
      <c r="H51" s="2">
        <f>'Raw Data'!C1030</f>
        <v>14664</v>
      </c>
      <c r="I51" s="2">
        <f>'Raw Data'!C1173</f>
        <v>14664</v>
      </c>
      <c r="J51" s="7" t="str">
        <f>'Raw Data'!C1316</f>
        <v>-</v>
      </c>
      <c r="K51" s="9">
        <f t="shared" si="13"/>
        <v>0</v>
      </c>
      <c r="L51" s="9">
        <f t="shared" si="14"/>
        <v>14664</v>
      </c>
      <c r="M51" s="9">
        <f t="shared" si="15"/>
        <v>36</v>
      </c>
    </row>
    <row r="52" spans="1:13" ht="25.5">
      <c r="A52" s="28" t="s">
        <v>1066</v>
      </c>
      <c r="B52" s="2">
        <f>'Raw Data'!C459</f>
        <v>20953</v>
      </c>
      <c r="C52" s="2">
        <f>'Raw Data'!C1460</f>
        <v>334</v>
      </c>
      <c r="D52" s="2">
        <f t="shared" si="12"/>
        <v>20953</v>
      </c>
      <c r="E52" s="2" t="str">
        <f>'Raw Data'!C602</f>
        <v>-</v>
      </c>
      <c r="F52" s="2" t="str">
        <f>'Raw Data'!C745</f>
        <v>-</v>
      </c>
      <c r="G52" s="2">
        <f>'Raw Data'!C888</f>
        <v>20953</v>
      </c>
      <c r="H52" s="2" t="str">
        <f>'Raw Data'!C1031</f>
        <v>-</v>
      </c>
      <c r="I52" s="2" t="str">
        <f>'Raw Data'!C1174</f>
        <v>-</v>
      </c>
      <c r="J52" s="7" t="str">
        <f>'Raw Data'!C1317</f>
        <v>-</v>
      </c>
      <c r="K52" s="9">
        <f t="shared" si="13"/>
        <v>20953</v>
      </c>
      <c r="L52" s="9">
        <f t="shared" si="14"/>
        <v>0</v>
      </c>
      <c r="M52" s="9">
        <f t="shared" si="15"/>
        <v>334</v>
      </c>
    </row>
    <row r="53" spans="1:13" ht="12.75">
      <c r="A53" s="28" t="s">
        <v>217</v>
      </c>
      <c r="B53" s="2">
        <f>'Raw Data'!C460</f>
        <v>20512</v>
      </c>
      <c r="C53" s="2">
        <f>'Raw Data'!C1461</f>
        <v>334</v>
      </c>
      <c r="D53" s="2">
        <f t="shared" si="12"/>
        <v>20512</v>
      </c>
      <c r="E53" s="2" t="str">
        <f>'Raw Data'!C603</f>
        <v>-</v>
      </c>
      <c r="F53" s="2" t="str">
        <f>'Raw Data'!C746</f>
        <v>-</v>
      </c>
      <c r="G53" s="2">
        <f>'Raw Data'!C889</f>
        <v>20512</v>
      </c>
      <c r="H53" s="2" t="str">
        <f>'Raw Data'!C1032</f>
        <v>-</v>
      </c>
      <c r="I53" s="2" t="str">
        <f>'Raw Data'!C1175</f>
        <v>-</v>
      </c>
      <c r="J53" s="7" t="str">
        <f>'Raw Data'!C1318</f>
        <v>-</v>
      </c>
      <c r="K53" s="9">
        <f t="shared" si="13"/>
        <v>20512</v>
      </c>
      <c r="L53" s="9">
        <f t="shared" si="14"/>
        <v>0</v>
      </c>
      <c r="M53" s="9">
        <f t="shared" si="15"/>
        <v>334</v>
      </c>
    </row>
    <row r="54" spans="1:13" ht="12.75">
      <c r="A54" s="28" t="s">
        <v>221</v>
      </c>
      <c r="B54" s="2">
        <f>'Raw Data'!C461</f>
        <v>12745</v>
      </c>
      <c r="C54" s="2">
        <f>'Raw Data'!C1462</f>
        <v>204</v>
      </c>
      <c r="D54" s="2">
        <f t="shared" si="12"/>
        <v>12745</v>
      </c>
      <c r="E54" s="2" t="str">
        <f>'Raw Data'!C604</f>
        <v>-</v>
      </c>
      <c r="F54" s="2" t="str">
        <f>'Raw Data'!C747</f>
        <v>-</v>
      </c>
      <c r="G54" s="2">
        <f>'Raw Data'!C890</f>
        <v>12745</v>
      </c>
      <c r="H54" s="2" t="str">
        <f>'Raw Data'!C1033</f>
        <v>-</v>
      </c>
      <c r="I54" s="2" t="str">
        <f>'Raw Data'!C1176</f>
        <v>-</v>
      </c>
      <c r="J54" s="7" t="str">
        <f>'Raw Data'!C1319</f>
        <v>-</v>
      </c>
      <c r="K54" s="9">
        <f t="shared" si="13"/>
        <v>12745</v>
      </c>
      <c r="L54" s="9">
        <f t="shared" si="14"/>
        <v>0</v>
      </c>
      <c r="M54" s="9">
        <f t="shared" si="15"/>
        <v>204</v>
      </c>
    </row>
    <row r="55" spans="1:13" ht="12.75">
      <c r="A55" s="28" t="s">
        <v>1067</v>
      </c>
      <c r="B55" s="2">
        <f>'Raw Data'!C462</f>
        <v>1</v>
      </c>
      <c r="C55" s="2">
        <f>'Raw Data'!C1463</f>
        <v>126</v>
      </c>
      <c r="D55" s="2">
        <f t="shared" si="12"/>
        <v>1</v>
      </c>
      <c r="E55" s="2" t="str">
        <f>'Raw Data'!C605</f>
        <v>-</v>
      </c>
      <c r="F55" s="2" t="str">
        <f>'Raw Data'!C748</f>
        <v>-</v>
      </c>
      <c r="G55" s="2">
        <f>'Raw Data'!C891</f>
        <v>1</v>
      </c>
      <c r="H55" s="2" t="str">
        <f>'Raw Data'!C1034</f>
        <v>-</v>
      </c>
      <c r="I55" s="2" t="str">
        <f>'Raw Data'!C1177</f>
        <v>-</v>
      </c>
      <c r="J55" s="7" t="str">
        <f>'Raw Data'!C1320</f>
        <v>-</v>
      </c>
      <c r="K55" s="9">
        <f t="shared" si="13"/>
        <v>1</v>
      </c>
      <c r="L55" s="9">
        <f t="shared" si="14"/>
        <v>0</v>
      </c>
      <c r="M55" s="9">
        <f t="shared" si="15"/>
        <v>126</v>
      </c>
    </row>
    <row r="56" spans="1:13" ht="25.5">
      <c r="A56" s="28" t="s">
        <v>1074</v>
      </c>
      <c r="B56" s="2">
        <f>'Raw Data'!C463</f>
        <v>7766</v>
      </c>
      <c r="C56" s="2">
        <f>'Raw Data'!C1464</f>
        <v>4</v>
      </c>
      <c r="D56" s="2">
        <f t="shared" si="12"/>
        <v>7766</v>
      </c>
      <c r="E56" s="2" t="str">
        <f>'Raw Data'!C606</f>
        <v>-</v>
      </c>
      <c r="F56" s="2" t="str">
        <f>'Raw Data'!C749</f>
        <v>-</v>
      </c>
      <c r="G56" s="2">
        <f>'Raw Data'!C892</f>
        <v>7766</v>
      </c>
      <c r="H56" s="2" t="str">
        <f>'Raw Data'!C1035</f>
        <v>-</v>
      </c>
      <c r="I56" s="2" t="str">
        <f>'Raw Data'!C1178</f>
        <v>-</v>
      </c>
      <c r="J56" s="7" t="str">
        <f>'Raw Data'!C1321</f>
        <v>-</v>
      </c>
      <c r="K56" s="9">
        <f t="shared" si="13"/>
        <v>7766</v>
      </c>
      <c r="L56" s="9">
        <f t="shared" si="14"/>
        <v>0</v>
      </c>
      <c r="M56" s="9">
        <f t="shared" si="15"/>
        <v>4</v>
      </c>
    </row>
    <row r="57" spans="1:13" ht="12.75">
      <c r="A57" s="28" t="s">
        <v>218</v>
      </c>
      <c r="B57" s="2">
        <f>'Raw Data'!C464</f>
        <v>441</v>
      </c>
      <c r="C57" s="2">
        <f>'Raw Data'!C1465</f>
        <v>0</v>
      </c>
      <c r="D57" s="2">
        <f t="shared" si="12"/>
        <v>441</v>
      </c>
      <c r="E57" s="2" t="str">
        <f>'Raw Data'!C607</f>
        <v>-</v>
      </c>
      <c r="F57" s="2" t="str">
        <f>'Raw Data'!C750</f>
        <v>-</v>
      </c>
      <c r="G57" s="2">
        <f>'Raw Data'!C893</f>
        <v>441</v>
      </c>
      <c r="H57" s="2" t="str">
        <f>'Raw Data'!C1036</f>
        <v>-</v>
      </c>
      <c r="I57" s="2" t="str">
        <f>'Raw Data'!C1179</f>
        <v>-</v>
      </c>
      <c r="J57" s="7" t="str">
        <f>'Raw Data'!C1322</f>
        <v>-</v>
      </c>
      <c r="K57" s="9">
        <f t="shared" si="13"/>
        <v>441</v>
      </c>
      <c r="L57" s="9">
        <f t="shared" si="14"/>
        <v>0</v>
      </c>
      <c r="M57" s="9">
        <f t="shared" si="15"/>
        <v>0</v>
      </c>
    </row>
    <row r="58" spans="1:13" ht="12.75">
      <c r="A58" s="28" t="s">
        <v>222</v>
      </c>
      <c r="B58" s="2">
        <f>'Raw Data'!C465</f>
        <v>31522</v>
      </c>
      <c r="C58" s="2">
        <f>'Raw Data'!C1466</f>
        <v>10207</v>
      </c>
      <c r="D58" s="2">
        <f t="shared" si="12"/>
        <v>31522</v>
      </c>
      <c r="E58" s="2">
        <f>'Raw Data'!C608</f>
        <v>9473</v>
      </c>
      <c r="F58" s="2">
        <f>'Raw Data'!C751</f>
        <v>7817</v>
      </c>
      <c r="G58" s="2">
        <f>'Raw Data'!C894</f>
        <v>5258</v>
      </c>
      <c r="H58" s="2">
        <f>'Raw Data'!C1037</f>
        <v>8974</v>
      </c>
      <c r="I58" s="2">
        <f>'Raw Data'!C1180</f>
        <v>8373</v>
      </c>
      <c r="J58" s="7">
        <f>'Raw Data'!C1323</f>
        <v>601</v>
      </c>
      <c r="K58" s="9">
        <f t="shared" si="13"/>
        <v>5258</v>
      </c>
      <c r="L58" s="9">
        <f t="shared" si="14"/>
        <v>26264</v>
      </c>
      <c r="M58" s="9">
        <f t="shared" si="15"/>
        <v>10207</v>
      </c>
    </row>
    <row r="59" spans="1:13" ht="12.75">
      <c r="A59" s="28" t="s">
        <v>223</v>
      </c>
      <c r="B59" s="2">
        <f>'Raw Data'!C466</f>
        <v>13835</v>
      </c>
      <c r="C59" s="2">
        <f>'Raw Data'!C1467</f>
        <v>4441</v>
      </c>
      <c r="D59" s="2">
        <f t="shared" si="12"/>
        <v>13835</v>
      </c>
      <c r="E59" s="2">
        <f>'Raw Data'!C609</f>
        <v>3341</v>
      </c>
      <c r="F59" s="2">
        <f>'Raw Data'!C752</f>
        <v>6042</v>
      </c>
      <c r="G59" s="2">
        <f>'Raw Data'!C895</f>
        <v>2717</v>
      </c>
      <c r="H59" s="2">
        <f>'Raw Data'!C1038</f>
        <v>1735</v>
      </c>
      <c r="I59" s="2">
        <f>'Raw Data'!C1181</f>
        <v>1621</v>
      </c>
      <c r="J59" s="7">
        <f>'Raw Data'!C1324</f>
        <v>114</v>
      </c>
      <c r="K59" s="9">
        <f t="shared" si="13"/>
        <v>2717</v>
      </c>
      <c r="L59" s="9">
        <f t="shared" si="14"/>
        <v>11118</v>
      </c>
      <c r="M59" s="9">
        <f t="shared" si="15"/>
        <v>4441</v>
      </c>
    </row>
    <row r="60" spans="1:13" ht="12.75">
      <c r="A60" s="28" t="s">
        <v>224</v>
      </c>
      <c r="B60" s="2">
        <f>'Raw Data'!C467</f>
        <v>13444</v>
      </c>
      <c r="C60" s="2">
        <f>'Raw Data'!C1468</f>
        <v>4773</v>
      </c>
      <c r="D60" s="2">
        <f t="shared" si="12"/>
        <v>13444</v>
      </c>
      <c r="E60" s="2">
        <f>'Raw Data'!C610</f>
        <v>3834</v>
      </c>
      <c r="F60" s="2">
        <f>'Raw Data'!C753</f>
        <v>1465</v>
      </c>
      <c r="G60" s="2">
        <f>'Raw Data'!C896</f>
        <v>2154</v>
      </c>
      <c r="H60" s="2">
        <f>'Raw Data'!C1039</f>
        <v>5991</v>
      </c>
      <c r="I60" s="2">
        <f>'Raw Data'!C1182</f>
        <v>5520</v>
      </c>
      <c r="J60" s="7">
        <f>'Raw Data'!C1325</f>
        <v>471</v>
      </c>
      <c r="K60" s="9">
        <f t="shared" si="13"/>
        <v>2154</v>
      </c>
      <c r="L60" s="9">
        <f t="shared" si="14"/>
        <v>11290</v>
      </c>
      <c r="M60" s="9">
        <f t="shared" si="15"/>
        <v>4773</v>
      </c>
    </row>
    <row r="61" spans="1:13" ht="25.5">
      <c r="A61" s="28" t="s">
        <v>665</v>
      </c>
      <c r="B61" s="2">
        <f>'Raw Data'!C468</f>
        <v>2544</v>
      </c>
      <c r="C61" s="2">
        <f>'Raw Data'!C1469</f>
        <v>969</v>
      </c>
      <c r="D61" s="2">
        <f t="shared" si="12"/>
        <v>2544</v>
      </c>
      <c r="E61" s="2">
        <f>'Raw Data'!C611</f>
        <v>2081</v>
      </c>
      <c r="F61" s="2">
        <f>'Raw Data'!C754</f>
        <v>310</v>
      </c>
      <c r="G61" s="2">
        <f>'Raw Data'!C897</f>
        <v>153</v>
      </c>
      <c r="H61" s="2">
        <f>'Raw Data'!C1040</f>
        <v>0</v>
      </c>
      <c r="I61" s="2">
        <f>'Raw Data'!C1183</f>
        <v>0</v>
      </c>
      <c r="J61" s="7">
        <f>'Raw Data'!C1326</f>
        <v>0</v>
      </c>
      <c r="K61" s="9">
        <f t="shared" si="13"/>
        <v>153</v>
      </c>
      <c r="L61" s="9">
        <f t="shared" si="14"/>
        <v>2391</v>
      </c>
      <c r="M61" s="9">
        <f t="shared" si="15"/>
        <v>969</v>
      </c>
    </row>
    <row r="62" spans="1:13" ht="25.5">
      <c r="A62" s="28" t="s">
        <v>666</v>
      </c>
      <c r="B62" s="2">
        <f>'Raw Data'!C469</f>
        <v>1331</v>
      </c>
      <c r="C62" s="2">
        <f>'Raw Data'!C1470</f>
        <v>24</v>
      </c>
      <c r="D62" s="2">
        <f t="shared" si="12"/>
        <v>1331</v>
      </c>
      <c r="E62" s="2">
        <f>'Raw Data'!C612</f>
        <v>161</v>
      </c>
      <c r="F62" s="2" t="str">
        <f>'Raw Data'!C755</f>
        <v>-</v>
      </c>
      <c r="G62" s="2">
        <f>'Raw Data'!C898</f>
        <v>0</v>
      </c>
      <c r="H62" s="2">
        <f>'Raw Data'!C1041</f>
        <v>1170</v>
      </c>
      <c r="I62" s="2">
        <f>'Raw Data'!C1184</f>
        <v>1170</v>
      </c>
      <c r="J62" s="7">
        <f>'Raw Data'!C1327</f>
        <v>0</v>
      </c>
      <c r="K62" s="9">
        <f t="shared" si="13"/>
        <v>0</v>
      </c>
      <c r="L62" s="9">
        <f t="shared" si="14"/>
        <v>1331</v>
      </c>
      <c r="M62" s="9">
        <f t="shared" si="15"/>
        <v>24</v>
      </c>
    </row>
    <row r="63" spans="1:13" ht="12.75">
      <c r="A63" s="28" t="s">
        <v>667</v>
      </c>
      <c r="B63" s="2">
        <f>'Raw Data'!C470</f>
        <v>368</v>
      </c>
      <c r="C63" s="2" t="str">
        <f>'Raw Data'!C1471</f>
        <v>-</v>
      </c>
      <c r="D63" s="2">
        <f t="shared" si="12"/>
        <v>368</v>
      </c>
      <c r="E63" s="2">
        <f>'Raw Data'!C613</f>
        <v>56</v>
      </c>
      <c r="F63" s="2">
        <f>'Raw Data'!C756</f>
        <v>0</v>
      </c>
      <c r="G63" s="2">
        <f>'Raw Data'!C899</f>
        <v>234</v>
      </c>
      <c r="H63" s="2">
        <f>'Raw Data'!C1042</f>
        <v>78</v>
      </c>
      <c r="I63" s="2">
        <f>'Raw Data'!C1185</f>
        <v>62</v>
      </c>
      <c r="J63" s="7">
        <f>'Raw Data'!C1328</f>
        <v>16</v>
      </c>
      <c r="K63" s="9">
        <f t="shared" si="13"/>
        <v>234</v>
      </c>
      <c r="L63" s="9">
        <f t="shared" si="14"/>
        <v>134</v>
      </c>
      <c r="M63" s="9">
        <f t="shared" si="15"/>
        <v>0</v>
      </c>
    </row>
    <row r="64" spans="1:13" ht="12.75">
      <c r="A64" s="28" t="s">
        <v>668</v>
      </c>
      <c r="B64" s="2">
        <f>'Raw Data'!C471</f>
        <v>14359</v>
      </c>
      <c r="C64" s="2">
        <f>'Raw Data'!C1472</f>
        <v>4606</v>
      </c>
      <c r="D64" s="2">
        <f t="shared" si="12"/>
        <v>14359</v>
      </c>
      <c r="E64" s="2">
        <f>'Raw Data'!C614</f>
        <v>3159</v>
      </c>
      <c r="F64" s="2">
        <f>'Raw Data'!C757</f>
        <v>7408</v>
      </c>
      <c r="G64" s="2">
        <f>'Raw Data'!C900</f>
        <v>2690</v>
      </c>
      <c r="H64" s="2">
        <f>'Raw Data'!C1043</f>
        <v>1102</v>
      </c>
      <c r="I64" s="2">
        <f>'Raw Data'!C1186</f>
        <v>1003</v>
      </c>
      <c r="J64" s="7">
        <f>'Raw Data'!C1329</f>
        <v>99</v>
      </c>
      <c r="K64" s="9">
        <f t="shared" si="13"/>
        <v>2690</v>
      </c>
      <c r="L64" s="9">
        <f t="shared" si="14"/>
        <v>11669</v>
      </c>
      <c r="M64" s="9">
        <f t="shared" si="15"/>
        <v>4606</v>
      </c>
    </row>
    <row r="65" spans="1:10" ht="12.75">
      <c r="A65" s="28"/>
      <c r="B65" s="2"/>
      <c r="C65" s="2"/>
      <c r="D65" s="2"/>
      <c r="E65" s="2"/>
      <c r="F65" s="2"/>
      <c r="G65" s="2"/>
      <c r="I65" s="2"/>
      <c r="J65" s="7"/>
    </row>
    <row r="66" spans="1:13" ht="25.5">
      <c r="A66" s="32" t="s">
        <v>1053</v>
      </c>
      <c r="B66" s="2">
        <f>'Raw Data'!C472</f>
        <v>186704</v>
      </c>
      <c r="C66" s="2" t="str">
        <f>'Raw Data'!C1473</f>
        <v>-</v>
      </c>
      <c r="D66" s="2">
        <f aca="true" t="shared" si="16" ref="D66:D78">SUM(E66:H66)</f>
        <v>186704</v>
      </c>
      <c r="E66" s="2">
        <f>'Raw Data'!C615</f>
        <v>48064</v>
      </c>
      <c r="F66" s="2">
        <f>'Raw Data'!C758</f>
        <v>9405</v>
      </c>
      <c r="G66" s="2">
        <f>'Raw Data'!C901</f>
        <v>29627</v>
      </c>
      <c r="H66" s="2">
        <f>'Raw Data'!C1044</f>
        <v>99608</v>
      </c>
      <c r="I66" s="2">
        <f>'Raw Data'!C1187</f>
        <v>98511</v>
      </c>
      <c r="J66" s="7">
        <f>'Raw Data'!C1330</f>
        <v>1097</v>
      </c>
      <c r="K66" s="9">
        <f aca="true" t="shared" si="17" ref="K66:K78">SUM(G66)</f>
        <v>29627</v>
      </c>
      <c r="L66" s="9">
        <f aca="true" t="shared" si="18" ref="L66:L78">SUM(F66,E66,H66)</f>
        <v>157077</v>
      </c>
      <c r="M66" s="9">
        <f aca="true" t="shared" si="19" ref="M66:M78">SUM(C66)</f>
        <v>0</v>
      </c>
    </row>
    <row r="67" spans="1:13" ht="12.75">
      <c r="A67" s="28" t="s">
        <v>669</v>
      </c>
      <c r="B67" s="2">
        <f>'Raw Data'!C473</f>
        <v>1928</v>
      </c>
      <c r="C67" s="2">
        <f>'Raw Data'!C1474</f>
        <v>888</v>
      </c>
      <c r="D67" s="2">
        <f t="shared" si="16"/>
        <v>1928</v>
      </c>
      <c r="E67" s="2" t="str">
        <f>'Raw Data'!C616</f>
        <v>-</v>
      </c>
      <c r="F67" s="2" t="str">
        <f>'Raw Data'!C759</f>
        <v>-</v>
      </c>
      <c r="G67" s="2">
        <f>'Raw Data'!C902</f>
        <v>1928</v>
      </c>
      <c r="H67" s="2" t="str">
        <f>'Raw Data'!C1045</f>
        <v>-</v>
      </c>
      <c r="I67" s="2" t="str">
        <f>'Raw Data'!C1188</f>
        <v>-</v>
      </c>
      <c r="J67" s="7" t="str">
        <f>'Raw Data'!C1331</f>
        <v>-</v>
      </c>
      <c r="K67" s="9">
        <f t="shared" si="17"/>
        <v>1928</v>
      </c>
      <c r="L67" s="9">
        <f t="shared" si="18"/>
        <v>0</v>
      </c>
      <c r="M67" s="9">
        <f t="shared" si="19"/>
        <v>888</v>
      </c>
    </row>
    <row r="68" spans="1:13" ht="12.75">
      <c r="A68" s="28" t="s">
        <v>670</v>
      </c>
      <c r="B68" s="2">
        <f>'Raw Data'!C474</f>
        <v>589</v>
      </c>
      <c r="C68" s="2">
        <f>'Raw Data'!C1475</f>
        <v>533</v>
      </c>
      <c r="D68" s="2">
        <f t="shared" si="16"/>
        <v>589</v>
      </c>
      <c r="E68" s="2" t="str">
        <f>'Raw Data'!C617</f>
        <v>-</v>
      </c>
      <c r="F68" s="2" t="str">
        <f>'Raw Data'!C760</f>
        <v>-</v>
      </c>
      <c r="G68" s="2">
        <f>'Raw Data'!C903</f>
        <v>589</v>
      </c>
      <c r="H68" s="2" t="str">
        <f>'Raw Data'!C1046</f>
        <v>-</v>
      </c>
      <c r="I68" s="2" t="str">
        <f>'Raw Data'!C1189</f>
        <v>-</v>
      </c>
      <c r="J68" s="7" t="str">
        <f>'Raw Data'!C1332</f>
        <v>-</v>
      </c>
      <c r="K68" s="9">
        <f t="shared" si="17"/>
        <v>589</v>
      </c>
      <c r="L68" s="9">
        <f t="shared" si="18"/>
        <v>0</v>
      </c>
      <c r="M68" s="9">
        <f t="shared" si="19"/>
        <v>533</v>
      </c>
    </row>
    <row r="69" spans="1:13" ht="12.75">
      <c r="A69" s="28" t="s">
        <v>214</v>
      </c>
      <c r="B69" s="2">
        <f>'Raw Data'!C475</f>
        <v>1339</v>
      </c>
      <c r="C69" s="2">
        <f>'Raw Data'!C1476</f>
        <v>355</v>
      </c>
      <c r="D69" s="2">
        <f t="shared" si="16"/>
        <v>1339</v>
      </c>
      <c r="E69" s="2" t="str">
        <f>'Raw Data'!C618</f>
        <v>-</v>
      </c>
      <c r="F69" s="2" t="str">
        <f>'Raw Data'!C761</f>
        <v>-</v>
      </c>
      <c r="G69" s="2">
        <f>'Raw Data'!C904</f>
        <v>1339</v>
      </c>
      <c r="H69" s="2" t="str">
        <f>'Raw Data'!C1047</f>
        <v>-</v>
      </c>
      <c r="I69" s="2" t="str">
        <f>'Raw Data'!C1190</f>
        <v>-</v>
      </c>
      <c r="J69" s="7" t="str">
        <f>'Raw Data'!C1333</f>
        <v>-</v>
      </c>
      <c r="K69" s="9">
        <f t="shared" si="17"/>
        <v>1339</v>
      </c>
      <c r="L69" s="9">
        <f t="shared" si="18"/>
        <v>0</v>
      </c>
      <c r="M69" s="9">
        <f t="shared" si="19"/>
        <v>355</v>
      </c>
    </row>
    <row r="70" spans="1:13" ht="12.75">
      <c r="A70" s="28" t="s">
        <v>222</v>
      </c>
      <c r="B70" s="2">
        <f>'Raw Data'!C476</f>
        <v>31351</v>
      </c>
      <c r="C70" s="2">
        <f>'Raw Data'!C1477</f>
        <v>10378</v>
      </c>
      <c r="D70" s="2">
        <f t="shared" si="16"/>
        <v>31351</v>
      </c>
      <c r="E70" s="2">
        <f>'Raw Data'!C619</f>
        <v>18397</v>
      </c>
      <c r="F70" s="2">
        <f>'Raw Data'!C762</f>
        <v>8657</v>
      </c>
      <c r="G70" s="2">
        <f>'Raw Data'!C905</f>
        <v>2691</v>
      </c>
      <c r="H70" s="2">
        <f>'Raw Data'!C1048</f>
        <v>1606</v>
      </c>
      <c r="I70" s="2">
        <f>'Raw Data'!C1191</f>
        <v>1565</v>
      </c>
      <c r="J70" s="7">
        <f>'Raw Data'!C1334</f>
        <v>41</v>
      </c>
      <c r="K70" s="9">
        <f t="shared" si="17"/>
        <v>2691</v>
      </c>
      <c r="L70" s="9">
        <f t="shared" si="18"/>
        <v>28660</v>
      </c>
      <c r="M70" s="9">
        <f t="shared" si="19"/>
        <v>10378</v>
      </c>
    </row>
    <row r="71" spans="1:13" ht="12.75">
      <c r="A71" s="28" t="s">
        <v>223</v>
      </c>
      <c r="B71" s="2">
        <f>'Raw Data'!C477</f>
        <v>13569</v>
      </c>
      <c r="C71" s="2">
        <f>'Raw Data'!C1478</f>
        <v>4707</v>
      </c>
      <c r="D71" s="2">
        <f t="shared" si="16"/>
        <v>13569</v>
      </c>
      <c r="E71" s="2">
        <f>'Raw Data'!C620</f>
        <v>5119</v>
      </c>
      <c r="F71" s="2">
        <f>'Raw Data'!C763</f>
        <v>4347</v>
      </c>
      <c r="G71" s="2">
        <f>'Raw Data'!C906</f>
        <v>2683</v>
      </c>
      <c r="H71" s="2">
        <f>'Raw Data'!C1049</f>
        <v>1420</v>
      </c>
      <c r="I71" s="2">
        <f>'Raw Data'!C1192</f>
        <v>1383</v>
      </c>
      <c r="J71" s="7">
        <f>'Raw Data'!C1335</f>
        <v>37</v>
      </c>
      <c r="K71" s="9">
        <f t="shared" si="17"/>
        <v>2683</v>
      </c>
      <c r="L71" s="9">
        <f t="shared" si="18"/>
        <v>10886</v>
      </c>
      <c r="M71" s="9">
        <f t="shared" si="19"/>
        <v>4707</v>
      </c>
    </row>
    <row r="72" spans="1:13" ht="12.75">
      <c r="A72" s="28" t="s">
        <v>224</v>
      </c>
      <c r="B72" s="2">
        <f>'Raw Data'!C478</f>
        <v>15090</v>
      </c>
      <c r="C72" s="2">
        <f>'Raw Data'!C1479</f>
        <v>3127</v>
      </c>
      <c r="D72" s="2">
        <f t="shared" si="16"/>
        <v>15090</v>
      </c>
      <c r="E72" s="2">
        <f>'Raw Data'!C621</f>
        <v>12267</v>
      </c>
      <c r="F72" s="2">
        <f>'Raw Data'!C764</f>
        <v>2823</v>
      </c>
      <c r="G72" s="2">
        <f>'Raw Data'!C907</f>
        <v>0</v>
      </c>
      <c r="H72" s="2">
        <f>'Raw Data'!C1050</f>
        <v>0</v>
      </c>
      <c r="I72" s="2">
        <f>'Raw Data'!C1193</f>
        <v>0</v>
      </c>
      <c r="J72" s="7">
        <f>'Raw Data'!C1336</f>
        <v>0</v>
      </c>
      <c r="K72" s="9">
        <f t="shared" si="17"/>
        <v>0</v>
      </c>
      <c r="L72" s="9">
        <f t="shared" si="18"/>
        <v>15090</v>
      </c>
      <c r="M72" s="9">
        <f t="shared" si="19"/>
        <v>3127</v>
      </c>
    </row>
    <row r="73" spans="1:13" ht="25.5">
      <c r="A73" s="28" t="s">
        <v>665</v>
      </c>
      <c r="B73" s="2">
        <f>'Raw Data'!C479</f>
        <v>969</v>
      </c>
      <c r="C73" s="2">
        <f>'Raw Data'!C1480</f>
        <v>2544</v>
      </c>
      <c r="D73" s="2">
        <f t="shared" si="16"/>
        <v>969</v>
      </c>
      <c r="E73" s="2">
        <f>'Raw Data'!C622</f>
        <v>837</v>
      </c>
      <c r="F73" s="2">
        <f>'Raw Data'!C765</f>
        <v>132</v>
      </c>
      <c r="G73" s="2">
        <f>'Raw Data'!C908</f>
        <v>0</v>
      </c>
      <c r="H73" s="2">
        <f>'Raw Data'!C1051</f>
        <v>0</v>
      </c>
      <c r="I73" s="2">
        <f>'Raw Data'!C1194</f>
        <v>0</v>
      </c>
      <c r="J73" s="7">
        <f>'Raw Data'!C1337</f>
        <v>0</v>
      </c>
      <c r="K73" s="9">
        <f t="shared" si="17"/>
        <v>0</v>
      </c>
      <c r="L73" s="9">
        <f t="shared" si="18"/>
        <v>969</v>
      </c>
      <c r="M73" s="9">
        <f t="shared" si="19"/>
        <v>2544</v>
      </c>
    </row>
    <row r="74" spans="1:13" ht="25.5">
      <c r="A74" s="28" t="s">
        <v>666</v>
      </c>
      <c r="B74" s="2">
        <f>'Raw Data'!C480</f>
        <v>1355</v>
      </c>
      <c r="C74" s="2" t="str">
        <f>'Raw Data'!C1481</f>
        <v>-</v>
      </c>
      <c r="D74" s="2">
        <f t="shared" si="16"/>
        <v>1355</v>
      </c>
      <c r="E74" s="2">
        <f>'Raw Data'!C623</f>
        <v>0</v>
      </c>
      <c r="F74" s="2">
        <f>'Raw Data'!C766</f>
        <v>1355</v>
      </c>
      <c r="G74" s="2">
        <f>'Raw Data'!C909</f>
        <v>0</v>
      </c>
      <c r="H74" s="2">
        <f>'Raw Data'!C1052</f>
        <v>0</v>
      </c>
      <c r="I74" s="2">
        <f>'Raw Data'!C1195</f>
        <v>0</v>
      </c>
      <c r="J74" s="7">
        <f>'Raw Data'!C1338</f>
        <v>0</v>
      </c>
      <c r="K74" s="9">
        <f t="shared" si="17"/>
        <v>0</v>
      </c>
      <c r="L74" s="9">
        <f t="shared" si="18"/>
        <v>1355</v>
      </c>
      <c r="M74" s="9">
        <f t="shared" si="19"/>
        <v>0</v>
      </c>
    </row>
    <row r="75" spans="1:13" ht="12.75">
      <c r="A75" s="28" t="s">
        <v>667</v>
      </c>
      <c r="B75" s="2">
        <f>'Raw Data'!C481</f>
        <v>368</v>
      </c>
      <c r="C75" s="2" t="str">
        <f>'Raw Data'!C1482</f>
        <v>-</v>
      </c>
      <c r="D75" s="2">
        <f t="shared" si="16"/>
        <v>368</v>
      </c>
      <c r="E75" s="2">
        <f>'Raw Data'!C624</f>
        <v>174</v>
      </c>
      <c r="F75" s="2">
        <f>'Raw Data'!C767</f>
        <v>0</v>
      </c>
      <c r="G75" s="2">
        <f>'Raw Data'!C910</f>
        <v>8</v>
      </c>
      <c r="H75" s="2">
        <f>'Raw Data'!C1053</f>
        <v>186</v>
      </c>
      <c r="I75" s="2">
        <f>'Raw Data'!C1196</f>
        <v>182</v>
      </c>
      <c r="J75" s="7">
        <f>'Raw Data'!C1339</f>
        <v>4</v>
      </c>
      <c r="K75" s="9">
        <f t="shared" si="17"/>
        <v>8</v>
      </c>
      <c r="L75" s="9">
        <f t="shared" si="18"/>
        <v>360</v>
      </c>
      <c r="M75" s="9">
        <f t="shared" si="19"/>
        <v>0</v>
      </c>
    </row>
    <row r="76" spans="1:13" ht="25.5">
      <c r="A76" s="28" t="s">
        <v>671</v>
      </c>
      <c r="B76" s="2">
        <f>'Raw Data'!C482</f>
        <v>153425</v>
      </c>
      <c r="C76" s="2" t="str">
        <f>'Raw Data'!C1483</f>
        <v>-</v>
      </c>
      <c r="D76" s="2">
        <f t="shared" si="16"/>
        <v>153425</v>
      </c>
      <c r="E76" s="2">
        <f>'Raw Data'!C625</f>
        <v>29667</v>
      </c>
      <c r="F76" s="2">
        <f>'Raw Data'!C768</f>
        <v>748</v>
      </c>
      <c r="G76" s="2">
        <f>'Raw Data'!C911</f>
        <v>25008</v>
      </c>
      <c r="H76" s="2">
        <f>'Raw Data'!C1054</f>
        <v>98002</v>
      </c>
      <c r="I76" s="2">
        <f>'Raw Data'!C1197</f>
        <v>96946</v>
      </c>
      <c r="J76" s="7">
        <f>'Raw Data'!C1340</f>
        <v>1056</v>
      </c>
      <c r="K76" s="9">
        <f t="shared" si="17"/>
        <v>25008</v>
      </c>
      <c r="L76" s="9">
        <f t="shared" si="18"/>
        <v>128417</v>
      </c>
      <c r="M76" s="9">
        <f t="shared" si="19"/>
        <v>0</v>
      </c>
    </row>
    <row r="77" spans="1:13" ht="12.75">
      <c r="A77" s="28" t="s">
        <v>668</v>
      </c>
      <c r="B77" s="2">
        <f>'Raw Data'!C483</f>
        <v>14229</v>
      </c>
      <c r="C77" s="2">
        <f>'Raw Data'!C1484</f>
        <v>4736</v>
      </c>
      <c r="D77" s="2">
        <f t="shared" si="16"/>
        <v>14229</v>
      </c>
      <c r="E77" s="2">
        <f>'Raw Data'!C626</f>
        <v>5724</v>
      </c>
      <c r="F77" s="2">
        <f>'Raw Data'!C769</f>
        <v>3493</v>
      </c>
      <c r="G77" s="2">
        <f>'Raw Data'!C912</f>
        <v>2770</v>
      </c>
      <c r="H77" s="2">
        <f>'Raw Data'!C1055</f>
        <v>2242</v>
      </c>
      <c r="I77" s="2">
        <f>'Raw Data'!C1198</f>
        <v>2189</v>
      </c>
      <c r="J77" s="7">
        <f>'Raw Data'!C1341</f>
        <v>53</v>
      </c>
      <c r="K77" s="9">
        <f t="shared" si="17"/>
        <v>2770</v>
      </c>
      <c r="L77" s="9">
        <f t="shared" si="18"/>
        <v>11459</v>
      </c>
      <c r="M77" s="9">
        <f t="shared" si="19"/>
        <v>4736</v>
      </c>
    </row>
    <row r="78" spans="1:13" ht="13.5" thickBot="1">
      <c r="A78" s="29" t="s">
        <v>672</v>
      </c>
      <c r="B78" s="3">
        <f>'Raw Data'!C484</f>
        <v>65611</v>
      </c>
      <c r="C78" s="3" t="str">
        <f>'Raw Data'!C1485</f>
        <v>-</v>
      </c>
      <c r="D78" s="3">
        <f t="shared" si="16"/>
        <v>65611</v>
      </c>
      <c r="E78" s="3">
        <f>'Raw Data'!C627</f>
        <v>42771</v>
      </c>
      <c r="F78" s="3">
        <f>'Raw Data'!C770</f>
        <v>3703</v>
      </c>
      <c r="G78" s="3">
        <f>'Raw Data'!C913</f>
        <v>3416</v>
      </c>
      <c r="H78" s="3">
        <f>'Raw Data'!C1056</f>
        <v>15721</v>
      </c>
      <c r="I78" s="3">
        <f>'Raw Data'!C1199</f>
        <v>15225</v>
      </c>
      <c r="J78" s="13">
        <f>'Raw Data'!C1342</f>
        <v>496</v>
      </c>
      <c r="K78" s="9">
        <f t="shared" si="17"/>
        <v>3416</v>
      </c>
      <c r="L78" s="9">
        <f t="shared" si="18"/>
        <v>62195</v>
      </c>
      <c r="M78" s="9">
        <f t="shared" si="19"/>
        <v>0</v>
      </c>
    </row>
    <row r="79" spans="1:10" ht="13.5" thickBot="1">
      <c r="A79" s="28"/>
      <c r="B79" s="2"/>
      <c r="C79" s="2"/>
      <c r="D79" s="2"/>
      <c r="E79" s="2"/>
      <c r="F79" s="2"/>
      <c r="G79" s="2"/>
      <c r="H79" s="2"/>
      <c r="I79" s="2"/>
      <c r="J79" s="7"/>
    </row>
    <row r="80" spans="1:13" ht="25.5">
      <c r="A80" s="31" t="s">
        <v>1054</v>
      </c>
      <c r="B80" s="4">
        <f>'Raw Data'!C485</f>
        <v>260071</v>
      </c>
      <c r="C80" s="4" t="str">
        <f>'Raw Data'!C1486</f>
        <v>-</v>
      </c>
      <c r="D80" s="4">
        <f aca="true" t="shared" si="20" ref="D80:D96">SUM(E80:H80)</f>
        <v>260071</v>
      </c>
      <c r="E80" s="4">
        <f>'Raw Data'!C628</f>
        <v>30996</v>
      </c>
      <c r="F80" s="4">
        <f>'Raw Data'!C771</f>
        <v>4449</v>
      </c>
      <c r="G80" s="4">
        <f>'Raw Data'!C914</f>
        <v>70227</v>
      </c>
      <c r="H80" s="4">
        <f>'Raw Data'!C1057</f>
        <v>154399</v>
      </c>
      <c r="I80" s="4">
        <f>'Raw Data'!C1200</f>
        <v>149900</v>
      </c>
      <c r="J80" s="11">
        <f>'Raw Data'!C1343</f>
        <v>4499</v>
      </c>
      <c r="K80" s="9">
        <f aca="true" t="shared" si="21" ref="K80:K96">SUM(G80)</f>
        <v>70227</v>
      </c>
      <c r="L80" s="9">
        <f aca="true" t="shared" si="22" ref="L80:L96">SUM(F80,E80,H80)</f>
        <v>189844</v>
      </c>
      <c r="M80" s="9">
        <f aca="true" t="shared" si="23" ref="M80:M96">SUM(C80)</f>
        <v>0</v>
      </c>
    </row>
    <row r="81" spans="1:13" ht="25.5">
      <c r="A81" s="28" t="s">
        <v>671</v>
      </c>
      <c r="B81" s="2">
        <f>'Raw Data'!C486</f>
        <v>153425</v>
      </c>
      <c r="C81" s="2" t="str">
        <f>'Raw Data'!C1487</f>
        <v>-</v>
      </c>
      <c r="D81" s="2">
        <f t="shared" si="20"/>
        <v>153425</v>
      </c>
      <c r="E81" s="2">
        <f>'Raw Data'!C629</f>
        <v>29667</v>
      </c>
      <c r="F81" s="2">
        <f>'Raw Data'!C772</f>
        <v>748</v>
      </c>
      <c r="G81" s="2">
        <f>'Raw Data'!C915</f>
        <v>25008</v>
      </c>
      <c r="H81" s="2">
        <f>'Raw Data'!C1058</f>
        <v>98002</v>
      </c>
      <c r="I81" s="2">
        <f>'Raw Data'!C1201</f>
        <v>96946</v>
      </c>
      <c r="J81" s="7">
        <f>'Raw Data'!C1344</f>
        <v>1056</v>
      </c>
      <c r="K81" s="9">
        <f t="shared" si="21"/>
        <v>25008</v>
      </c>
      <c r="L81" s="9">
        <f t="shared" si="22"/>
        <v>128417</v>
      </c>
      <c r="M81" s="9">
        <f t="shared" si="23"/>
        <v>0</v>
      </c>
    </row>
    <row r="82" spans="1:13" ht="12.75">
      <c r="A82" s="28" t="s">
        <v>673</v>
      </c>
      <c r="B82" s="2">
        <f>'Raw Data'!C487</f>
        <v>26666</v>
      </c>
      <c r="C82" s="2">
        <f>'Raw Data'!C1488</f>
        <v>0</v>
      </c>
      <c r="D82" s="2">
        <f t="shared" si="20"/>
        <v>26666</v>
      </c>
      <c r="E82" s="2" t="str">
        <f>'Raw Data'!C630</f>
        <v>-</v>
      </c>
      <c r="F82" s="2" t="str">
        <f>'Raw Data'!C773</f>
        <v>-</v>
      </c>
      <c r="G82" s="2">
        <f>'Raw Data'!C916</f>
        <v>26666</v>
      </c>
      <c r="H82" s="2" t="str">
        <f>'Raw Data'!C1059</f>
        <v>-</v>
      </c>
      <c r="I82" s="2" t="str">
        <f>'Raw Data'!C1202</f>
        <v>-</v>
      </c>
      <c r="J82" s="7" t="str">
        <f>'Raw Data'!C1345</f>
        <v>-</v>
      </c>
      <c r="K82" s="9">
        <f t="shared" si="21"/>
        <v>26666</v>
      </c>
      <c r="L82" s="9">
        <f t="shared" si="22"/>
        <v>0</v>
      </c>
      <c r="M82" s="9">
        <f t="shared" si="23"/>
        <v>0</v>
      </c>
    </row>
    <row r="83" spans="1:13" ht="12.75">
      <c r="A83" s="28" t="s">
        <v>674</v>
      </c>
      <c r="B83" s="2">
        <f>'Raw Data'!C488</f>
        <v>25589</v>
      </c>
      <c r="C83" s="2">
        <f>'Raw Data'!C1489</f>
        <v>0</v>
      </c>
      <c r="D83" s="2">
        <f t="shared" si="20"/>
        <v>25589</v>
      </c>
      <c r="E83" s="2" t="str">
        <f>'Raw Data'!C631</f>
        <v>-</v>
      </c>
      <c r="F83" s="2" t="str">
        <f>'Raw Data'!C774</f>
        <v>-</v>
      </c>
      <c r="G83" s="2">
        <f>'Raw Data'!C917</f>
        <v>25589</v>
      </c>
      <c r="H83" s="2" t="str">
        <f>'Raw Data'!C1060</f>
        <v>-</v>
      </c>
      <c r="I83" s="2" t="str">
        <f>'Raw Data'!C1203</f>
        <v>-</v>
      </c>
      <c r="J83" s="7" t="str">
        <f>'Raw Data'!C1346</f>
        <v>-</v>
      </c>
      <c r="K83" s="9">
        <f t="shared" si="21"/>
        <v>25589</v>
      </c>
      <c r="L83" s="9">
        <f t="shared" si="22"/>
        <v>0</v>
      </c>
      <c r="M83" s="9">
        <f t="shared" si="23"/>
        <v>0</v>
      </c>
    </row>
    <row r="84" spans="1:13" ht="12.75">
      <c r="A84" s="28" t="s">
        <v>675</v>
      </c>
      <c r="B84" s="2">
        <f>'Raw Data'!C489</f>
        <v>1077</v>
      </c>
      <c r="C84" s="2">
        <f>'Raw Data'!C1490</f>
        <v>0</v>
      </c>
      <c r="D84" s="2">
        <f t="shared" si="20"/>
        <v>1077</v>
      </c>
      <c r="E84" s="2" t="str">
        <f>'Raw Data'!C632</f>
        <v>-</v>
      </c>
      <c r="F84" s="2" t="str">
        <f>'Raw Data'!C775</f>
        <v>-</v>
      </c>
      <c r="G84" s="2">
        <f>'Raw Data'!C918</f>
        <v>1077</v>
      </c>
      <c r="H84" s="2" t="str">
        <f>'Raw Data'!C1061</f>
        <v>-</v>
      </c>
      <c r="I84" s="2" t="str">
        <f>'Raw Data'!C1204</f>
        <v>-</v>
      </c>
      <c r="J84" s="7" t="str">
        <f>'Raw Data'!C1347</f>
        <v>-</v>
      </c>
      <c r="K84" s="9">
        <f t="shared" si="21"/>
        <v>1077</v>
      </c>
      <c r="L84" s="9">
        <f t="shared" si="22"/>
        <v>0</v>
      </c>
      <c r="M84" s="9">
        <f t="shared" si="23"/>
        <v>0</v>
      </c>
    </row>
    <row r="85" spans="1:14" ht="12.75">
      <c r="A85" s="28" t="s">
        <v>1068</v>
      </c>
      <c r="B85" s="2">
        <f>'Raw Data'!C490</f>
        <v>71260</v>
      </c>
      <c r="C85" s="2">
        <f>'Raw Data'!C1491</f>
        <v>276</v>
      </c>
      <c r="D85" s="2">
        <f t="shared" si="20"/>
        <v>71260</v>
      </c>
      <c r="E85" s="2">
        <f>'Raw Data'!C633</f>
        <v>0</v>
      </c>
      <c r="F85" s="2">
        <f>'Raw Data'!C776</f>
        <v>1624</v>
      </c>
      <c r="G85" s="2">
        <f>'Raw Data'!C919</f>
        <v>17991</v>
      </c>
      <c r="H85" s="2">
        <f>'Raw Data'!C1062</f>
        <v>51645</v>
      </c>
      <c r="I85" s="2">
        <f>'Raw Data'!C1205</f>
        <v>51645</v>
      </c>
      <c r="J85" s="7">
        <f>'Raw Data'!C1348</f>
        <v>0</v>
      </c>
      <c r="K85" s="9">
        <f t="shared" si="21"/>
        <v>17991</v>
      </c>
      <c r="L85" s="9">
        <f t="shared" si="22"/>
        <v>53269</v>
      </c>
      <c r="M85" s="9">
        <f t="shared" si="23"/>
        <v>276</v>
      </c>
      <c r="N85" s="9">
        <f aca="true" t="shared" si="24" ref="N85:N96">SUM(K85:M85)</f>
        <v>71536</v>
      </c>
    </row>
    <row r="86" spans="1:14" ht="12.75">
      <c r="A86" s="28" t="s">
        <v>676</v>
      </c>
      <c r="B86" s="2">
        <f>'Raw Data'!C491</f>
        <v>19615</v>
      </c>
      <c r="C86" s="2">
        <f>'Raw Data'!C1492</f>
        <v>74</v>
      </c>
      <c r="D86" s="2">
        <f t="shared" si="20"/>
        <v>19615</v>
      </c>
      <c r="E86" s="2">
        <f>'Raw Data'!C634</f>
        <v>0</v>
      </c>
      <c r="F86" s="2">
        <f>'Raw Data'!C777</f>
        <v>1624</v>
      </c>
      <c r="G86" s="2">
        <f>'Raw Data'!C920</f>
        <v>17991</v>
      </c>
      <c r="H86" s="2">
        <f>'Raw Data'!C1063</f>
        <v>0</v>
      </c>
      <c r="I86" s="2">
        <f>'Raw Data'!C1206</f>
        <v>0</v>
      </c>
      <c r="J86" s="7">
        <f>'Raw Data'!C1349</f>
        <v>0</v>
      </c>
      <c r="K86" s="9">
        <f t="shared" si="21"/>
        <v>17991</v>
      </c>
      <c r="L86" s="9">
        <f t="shared" si="22"/>
        <v>1624</v>
      </c>
      <c r="M86" s="9">
        <f t="shared" si="23"/>
        <v>74</v>
      </c>
      <c r="N86" s="9">
        <f t="shared" si="24"/>
        <v>19689</v>
      </c>
    </row>
    <row r="87" spans="1:14" ht="12.75">
      <c r="A87" s="28" t="s">
        <v>3</v>
      </c>
      <c r="B87" s="2">
        <f>'Raw Data'!C492</f>
        <v>19585</v>
      </c>
      <c r="C87" s="2" t="str">
        <f>'Raw Data'!C1493</f>
        <v>-</v>
      </c>
      <c r="D87" s="2">
        <f t="shared" si="20"/>
        <v>19585</v>
      </c>
      <c r="E87" s="2">
        <f>'Raw Data'!C635</f>
        <v>0</v>
      </c>
      <c r="F87" s="2">
        <f>'Raw Data'!C778</f>
        <v>1594</v>
      </c>
      <c r="G87" s="2">
        <f>'Raw Data'!C921</f>
        <v>17991</v>
      </c>
      <c r="H87" s="2">
        <f>'Raw Data'!C1064</f>
        <v>0</v>
      </c>
      <c r="I87" s="2">
        <f>'Raw Data'!C1207</f>
        <v>0</v>
      </c>
      <c r="J87" s="7">
        <f>'Raw Data'!C1350</f>
        <v>0</v>
      </c>
      <c r="K87" s="9">
        <f t="shared" si="21"/>
        <v>17991</v>
      </c>
      <c r="L87" s="9">
        <f t="shared" si="22"/>
        <v>1594</v>
      </c>
      <c r="M87" s="9">
        <f t="shared" si="23"/>
        <v>0</v>
      </c>
      <c r="N87" s="9">
        <f t="shared" si="24"/>
        <v>19585</v>
      </c>
    </row>
    <row r="88" spans="1:14" ht="12.75">
      <c r="A88" s="28" t="s">
        <v>4</v>
      </c>
      <c r="B88" s="2">
        <f>'Raw Data'!C493</f>
        <v>30</v>
      </c>
      <c r="C88" s="2" t="str">
        <f>'Raw Data'!C1494</f>
        <v>-</v>
      </c>
      <c r="D88" s="2">
        <f t="shared" si="20"/>
        <v>30</v>
      </c>
      <c r="E88" s="2">
        <f>'Raw Data'!C636</f>
        <v>0</v>
      </c>
      <c r="F88" s="2">
        <f>'Raw Data'!C779</f>
        <v>30</v>
      </c>
      <c r="G88" s="2">
        <f>'Raw Data'!C922</f>
        <v>0</v>
      </c>
      <c r="H88" s="2">
        <f>'Raw Data'!C1065</f>
        <v>0</v>
      </c>
      <c r="I88" s="2">
        <f>'Raw Data'!C1208</f>
        <v>0</v>
      </c>
      <c r="J88" s="7">
        <f>'Raw Data'!C1351</f>
        <v>0</v>
      </c>
      <c r="K88" s="9">
        <f t="shared" si="21"/>
        <v>0</v>
      </c>
      <c r="L88" s="9">
        <f t="shared" si="22"/>
        <v>30</v>
      </c>
      <c r="M88" s="9">
        <f t="shared" si="23"/>
        <v>0</v>
      </c>
      <c r="N88" s="9">
        <f t="shared" si="24"/>
        <v>30</v>
      </c>
    </row>
    <row r="89" spans="1:14" ht="25.5">
      <c r="A89" s="28" t="s">
        <v>5</v>
      </c>
      <c r="B89" s="2">
        <f>'Raw Data'!C494</f>
        <v>26462</v>
      </c>
      <c r="C89" s="2">
        <f>'Raw Data'!C1495</f>
        <v>202</v>
      </c>
      <c r="D89" s="2">
        <f t="shared" si="20"/>
        <v>26462</v>
      </c>
      <c r="E89" s="2" t="str">
        <f>'Raw Data'!C637</f>
        <v>-</v>
      </c>
      <c r="F89" s="2" t="str">
        <f>'Raw Data'!C780</f>
        <v>-</v>
      </c>
      <c r="G89" s="2" t="str">
        <f>'Raw Data'!C923</f>
        <v>-</v>
      </c>
      <c r="H89" s="2">
        <f>'Raw Data'!C1066</f>
        <v>26462</v>
      </c>
      <c r="I89" s="2">
        <f>'Raw Data'!C1209</f>
        <v>26462</v>
      </c>
      <c r="J89" s="7" t="str">
        <f>'Raw Data'!C1352</f>
        <v>-</v>
      </c>
      <c r="K89" s="9">
        <f t="shared" si="21"/>
        <v>0</v>
      </c>
      <c r="L89" s="9">
        <f t="shared" si="22"/>
        <v>26462</v>
      </c>
      <c r="M89" s="9">
        <f t="shared" si="23"/>
        <v>202</v>
      </c>
      <c r="N89" s="9">
        <f t="shared" si="24"/>
        <v>26664</v>
      </c>
    </row>
    <row r="90" spans="1:14" ht="12.75">
      <c r="A90" s="28" t="s">
        <v>6</v>
      </c>
      <c r="B90" s="2">
        <f>'Raw Data'!C495</f>
        <v>25183</v>
      </c>
      <c r="C90" s="2" t="str">
        <f>'Raw Data'!C1496</f>
        <v>-</v>
      </c>
      <c r="D90" s="2">
        <f t="shared" si="20"/>
        <v>25183</v>
      </c>
      <c r="E90" s="2" t="str">
        <f>'Raw Data'!C638</f>
        <v>-</v>
      </c>
      <c r="F90" s="2" t="str">
        <f>'Raw Data'!C781</f>
        <v>-</v>
      </c>
      <c r="G90" s="2" t="str">
        <f>'Raw Data'!C924</f>
        <v>-</v>
      </c>
      <c r="H90" s="2">
        <f>'Raw Data'!C1067</f>
        <v>25183</v>
      </c>
      <c r="I90" s="2">
        <f>'Raw Data'!C1210</f>
        <v>25183</v>
      </c>
      <c r="J90" s="7" t="str">
        <f>'Raw Data'!C1353</f>
        <v>-</v>
      </c>
      <c r="K90" s="9">
        <f t="shared" si="21"/>
        <v>0</v>
      </c>
      <c r="L90" s="9">
        <f t="shared" si="22"/>
        <v>25183</v>
      </c>
      <c r="M90" s="9">
        <f t="shared" si="23"/>
        <v>0</v>
      </c>
      <c r="N90" s="9">
        <f t="shared" si="24"/>
        <v>25183</v>
      </c>
    </row>
    <row r="91" spans="1:14" ht="12.75">
      <c r="A91" s="28" t="s">
        <v>7</v>
      </c>
      <c r="B91" s="2">
        <f>'Raw Data'!C496</f>
        <v>8720</v>
      </c>
      <c r="C91" s="2">
        <f>'Raw Data'!C1497</f>
        <v>1964</v>
      </c>
      <c r="D91" s="2">
        <f t="shared" si="20"/>
        <v>8720</v>
      </c>
      <c r="E91" s="2">
        <f>'Raw Data'!C639</f>
        <v>1329</v>
      </c>
      <c r="F91" s="2">
        <f>'Raw Data'!C782</f>
        <v>2077</v>
      </c>
      <c r="G91" s="2">
        <f>'Raw Data'!C925</f>
        <v>562</v>
      </c>
      <c r="H91" s="2">
        <f>'Raw Data'!C1068</f>
        <v>4752</v>
      </c>
      <c r="I91" s="2">
        <f>'Raw Data'!C1211</f>
        <v>1309</v>
      </c>
      <c r="J91" s="7">
        <f>'Raw Data'!C1354</f>
        <v>3443</v>
      </c>
      <c r="K91" s="9">
        <f t="shared" si="21"/>
        <v>562</v>
      </c>
      <c r="L91" s="9">
        <f t="shared" si="22"/>
        <v>8158</v>
      </c>
      <c r="M91" s="9">
        <f t="shared" si="23"/>
        <v>1964</v>
      </c>
      <c r="N91" s="9">
        <f t="shared" si="24"/>
        <v>10684</v>
      </c>
    </row>
    <row r="92" spans="1:14" ht="12.75">
      <c r="A92" s="28" t="s">
        <v>8</v>
      </c>
      <c r="B92" s="2">
        <f>'Raw Data'!C497</f>
        <v>2068</v>
      </c>
      <c r="C92" s="2">
        <f>'Raw Data'!C1498</f>
        <v>115</v>
      </c>
      <c r="D92" s="2">
        <f t="shared" si="20"/>
        <v>2068</v>
      </c>
      <c r="E92" s="2" t="str">
        <f>'Raw Data'!C640</f>
        <v>-</v>
      </c>
      <c r="F92" s="2">
        <f>'Raw Data'!C783</f>
        <v>2068</v>
      </c>
      <c r="G92" s="2">
        <f>'Raw Data'!C926</f>
        <v>0</v>
      </c>
      <c r="H92" s="2" t="str">
        <f>'Raw Data'!C1069</f>
        <v>-</v>
      </c>
      <c r="I92" s="2" t="str">
        <f>'Raw Data'!C1212</f>
        <v>-</v>
      </c>
      <c r="J92" s="7" t="str">
        <f>'Raw Data'!C1355</f>
        <v>-</v>
      </c>
      <c r="K92" s="9">
        <f t="shared" si="21"/>
        <v>0</v>
      </c>
      <c r="L92" s="9">
        <f t="shared" si="22"/>
        <v>2068</v>
      </c>
      <c r="M92" s="9">
        <f t="shared" si="23"/>
        <v>115</v>
      </c>
      <c r="N92" s="9">
        <f t="shared" si="24"/>
        <v>2183</v>
      </c>
    </row>
    <row r="93" spans="1:14" ht="12.75">
      <c r="A93" s="28" t="s">
        <v>9</v>
      </c>
      <c r="B93" s="2">
        <f>'Raw Data'!C498</f>
        <v>2146</v>
      </c>
      <c r="C93" s="2">
        <f>'Raw Data'!C1499</f>
        <v>37</v>
      </c>
      <c r="D93" s="2">
        <f t="shared" si="20"/>
        <v>2146</v>
      </c>
      <c r="E93" s="2">
        <f>'Raw Data'!C641</f>
        <v>1152</v>
      </c>
      <c r="F93" s="2">
        <f>'Raw Data'!C784</f>
        <v>9</v>
      </c>
      <c r="G93" s="2">
        <f>'Raw Data'!C927</f>
        <v>2</v>
      </c>
      <c r="H93" s="2">
        <f>'Raw Data'!C1070</f>
        <v>983</v>
      </c>
      <c r="I93" s="2">
        <f>'Raw Data'!C1213</f>
        <v>972</v>
      </c>
      <c r="J93" s="7">
        <f>'Raw Data'!C1356</f>
        <v>11</v>
      </c>
      <c r="K93" s="9">
        <f t="shared" si="21"/>
        <v>2</v>
      </c>
      <c r="L93" s="9">
        <f t="shared" si="22"/>
        <v>2144</v>
      </c>
      <c r="M93" s="9">
        <f t="shared" si="23"/>
        <v>37</v>
      </c>
      <c r="N93" s="9">
        <f t="shared" si="24"/>
        <v>2183</v>
      </c>
    </row>
    <row r="94" spans="1:14" ht="12.75">
      <c r="A94" s="28" t="s">
        <v>10</v>
      </c>
      <c r="B94" s="2">
        <f>'Raw Data'!C499</f>
        <v>271</v>
      </c>
      <c r="C94" s="2">
        <f>'Raw Data'!C1500</f>
        <v>509</v>
      </c>
      <c r="D94" s="2">
        <f t="shared" si="20"/>
        <v>271</v>
      </c>
      <c r="E94" s="2" t="str">
        <f>'Raw Data'!C642</f>
        <v>-</v>
      </c>
      <c r="F94" s="2" t="str">
        <f>'Raw Data'!C785</f>
        <v>-</v>
      </c>
      <c r="G94" s="2">
        <f>'Raw Data'!C928</f>
        <v>271</v>
      </c>
      <c r="H94" s="2" t="str">
        <f>'Raw Data'!C1071</f>
        <v>-</v>
      </c>
      <c r="I94" s="2" t="str">
        <f>'Raw Data'!C1214</f>
        <v>-</v>
      </c>
      <c r="J94" s="7" t="str">
        <f>'Raw Data'!C1357</f>
        <v>-</v>
      </c>
      <c r="K94" s="9">
        <f t="shared" si="21"/>
        <v>271</v>
      </c>
      <c r="L94" s="9">
        <f t="shared" si="22"/>
        <v>0</v>
      </c>
      <c r="M94" s="9">
        <f t="shared" si="23"/>
        <v>509</v>
      </c>
      <c r="N94" s="9">
        <f t="shared" si="24"/>
        <v>780</v>
      </c>
    </row>
    <row r="95" spans="1:14" ht="12.75">
      <c r="A95" s="28" t="s">
        <v>11</v>
      </c>
      <c r="B95" s="2">
        <f>'Raw Data'!C500</f>
        <v>4235</v>
      </c>
      <c r="C95" s="2">
        <f>'Raw Data'!C1501</f>
        <v>1303</v>
      </c>
      <c r="D95" s="2">
        <f t="shared" si="20"/>
        <v>4235</v>
      </c>
      <c r="E95" s="2">
        <f>'Raw Data'!C643</f>
        <v>177</v>
      </c>
      <c r="F95" s="2">
        <f>'Raw Data'!C786</f>
        <v>0</v>
      </c>
      <c r="G95" s="2">
        <f>'Raw Data'!C929</f>
        <v>289</v>
      </c>
      <c r="H95" s="2">
        <f>'Raw Data'!C1072</f>
        <v>3769</v>
      </c>
      <c r="I95" s="2">
        <f>'Raw Data'!C1215</f>
        <v>337</v>
      </c>
      <c r="J95" s="7">
        <f>'Raw Data'!C1358</f>
        <v>3432</v>
      </c>
      <c r="K95" s="9">
        <f t="shared" si="21"/>
        <v>289</v>
      </c>
      <c r="L95" s="9">
        <f t="shared" si="22"/>
        <v>3946</v>
      </c>
      <c r="M95" s="9">
        <f t="shared" si="23"/>
        <v>1303</v>
      </c>
      <c r="N95" s="9">
        <f t="shared" si="24"/>
        <v>5538</v>
      </c>
    </row>
    <row r="96" spans="1:14" ht="12.75">
      <c r="A96" s="28" t="s">
        <v>12</v>
      </c>
      <c r="B96" s="2" t="str">
        <f>'Raw Data'!C501</f>
        <v>-</v>
      </c>
      <c r="C96" s="2">
        <f>'Raw Data'!C1502</f>
        <v>1061</v>
      </c>
      <c r="D96" s="2">
        <f t="shared" si="20"/>
        <v>0</v>
      </c>
      <c r="E96" s="2" t="str">
        <f>'Raw Data'!C644</f>
        <v>-</v>
      </c>
      <c r="F96" s="2" t="str">
        <f>'Raw Data'!C787</f>
        <v>-</v>
      </c>
      <c r="G96" s="2" t="str">
        <f>'Raw Data'!C930</f>
        <v>-</v>
      </c>
      <c r="H96" s="2" t="str">
        <f>'Raw Data'!C1073</f>
        <v>-</v>
      </c>
      <c r="I96" s="2" t="str">
        <f>'Raw Data'!C1216</f>
        <v>-</v>
      </c>
      <c r="J96" s="7" t="str">
        <f>'Raw Data'!C1359</f>
        <v>-</v>
      </c>
      <c r="K96" s="9">
        <f t="shared" si="21"/>
        <v>0</v>
      </c>
      <c r="L96" s="9">
        <f t="shared" si="22"/>
        <v>0</v>
      </c>
      <c r="M96" s="9">
        <f t="shared" si="23"/>
        <v>1061</v>
      </c>
      <c r="N96" s="9">
        <f t="shared" si="24"/>
        <v>1061</v>
      </c>
    </row>
    <row r="97" spans="1:10" ht="12.75">
      <c r="A97" s="28"/>
      <c r="B97" s="2"/>
      <c r="C97" s="2">
        <f>C95-C96</f>
        <v>242</v>
      </c>
      <c r="D97" s="2"/>
      <c r="E97" s="2"/>
      <c r="F97" s="2"/>
      <c r="G97" s="2"/>
      <c r="H97" s="2"/>
      <c r="I97" s="2"/>
      <c r="J97" s="7"/>
    </row>
    <row r="98" spans="1:13" ht="25.5">
      <c r="A98" s="32" t="s">
        <v>1055</v>
      </c>
      <c r="B98" s="2">
        <f>'Raw Data'!C502</f>
        <v>260071</v>
      </c>
      <c r="C98" s="2" t="str">
        <f>'Raw Data'!C1503</f>
        <v>-</v>
      </c>
      <c r="D98" s="2">
        <f aca="true" t="shared" si="25" ref="D98:D115">SUM(E98:H98)</f>
        <v>260071</v>
      </c>
      <c r="E98" s="2">
        <f>'Raw Data'!C645</f>
        <v>30996</v>
      </c>
      <c r="F98" s="2">
        <f>'Raw Data'!C788</f>
        <v>4449</v>
      </c>
      <c r="G98" s="2">
        <f>'Raw Data'!C931</f>
        <v>70227</v>
      </c>
      <c r="H98" s="2">
        <f>'Raw Data'!C1074</f>
        <v>154399</v>
      </c>
      <c r="I98" s="2">
        <f>'Raw Data'!C1217</f>
        <v>149900</v>
      </c>
      <c r="J98" s="7">
        <f>'Raw Data'!C1360</f>
        <v>4499</v>
      </c>
      <c r="K98" s="9">
        <f aca="true" t="shared" si="26" ref="K98:K115">SUM(G98)</f>
        <v>70227</v>
      </c>
      <c r="L98" s="9">
        <f aca="true" t="shared" si="27" ref="L98:L115">SUM(F98,E98,H98)</f>
        <v>189844</v>
      </c>
      <c r="M98" s="9">
        <f aca="true" t="shared" si="28" ref="M98:M115">SUM(C98)</f>
        <v>0</v>
      </c>
    </row>
    <row r="99" spans="1:13" ht="12.75">
      <c r="A99" s="28" t="s">
        <v>673</v>
      </c>
      <c r="B99" s="2">
        <f>'Raw Data'!C503</f>
        <v>26666</v>
      </c>
      <c r="C99" s="2">
        <f>'Raw Data'!C1504</f>
        <v>0</v>
      </c>
      <c r="D99" s="2">
        <f t="shared" si="25"/>
        <v>26666</v>
      </c>
      <c r="E99" s="2">
        <f>'Raw Data'!C646</f>
        <v>5284</v>
      </c>
      <c r="F99" s="2">
        <f>'Raw Data'!C789</f>
        <v>376</v>
      </c>
      <c r="G99" s="2">
        <f>'Raw Data'!C932</f>
        <v>80</v>
      </c>
      <c r="H99" s="2">
        <f>'Raw Data'!C1075</f>
        <v>20926</v>
      </c>
      <c r="I99" s="2">
        <f>'Raw Data'!C1218</f>
        <v>20898</v>
      </c>
      <c r="J99" s="7">
        <f>'Raw Data'!C1361</f>
        <v>28</v>
      </c>
      <c r="K99" s="9">
        <f t="shared" si="26"/>
        <v>80</v>
      </c>
      <c r="L99" s="9">
        <f t="shared" si="27"/>
        <v>26586</v>
      </c>
      <c r="M99" s="9">
        <f t="shared" si="28"/>
        <v>0</v>
      </c>
    </row>
    <row r="100" spans="1:13" ht="12.75">
      <c r="A100" s="28" t="s">
        <v>674</v>
      </c>
      <c r="B100" s="2">
        <f>'Raw Data'!C504</f>
        <v>25589</v>
      </c>
      <c r="C100" s="2">
        <f>'Raw Data'!C1505</f>
        <v>0</v>
      </c>
      <c r="D100" s="2">
        <f t="shared" si="25"/>
        <v>25589</v>
      </c>
      <c r="E100" s="2">
        <f>'Raw Data'!C647</f>
        <v>4951</v>
      </c>
      <c r="F100" s="2">
        <f>'Raw Data'!C790</f>
        <v>364</v>
      </c>
      <c r="G100" s="2">
        <f>'Raw Data'!C933</f>
        <v>70</v>
      </c>
      <c r="H100" s="2">
        <f>'Raw Data'!C1076</f>
        <v>20204</v>
      </c>
      <c r="I100" s="2">
        <f>'Raw Data'!C1219</f>
        <v>20196</v>
      </c>
      <c r="J100" s="7">
        <f>'Raw Data'!C1362</f>
        <v>8</v>
      </c>
      <c r="K100" s="9">
        <f t="shared" si="26"/>
        <v>70</v>
      </c>
      <c r="L100" s="9">
        <f t="shared" si="27"/>
        <v>25519</v>
      </c>
      <c r="M100" s="9">
        <f t="shared" si="28"/>
        <v>0</v>
      </c>
    </row>
    <row r="101" spans="1:13" ht="12.75">
      <c r="A101" s="28" t="s">
        <v>675</v>
      </c>
      <c r="B101" s="2">
        <f>'Raw Data'!C505</f>
        <v>1077</v>
      </c>
      <c r="C101" s="2">
        <f>'Raw Data'!C1506</f>
        <v>0</v>
      </c>
      <c r="D101" s="2">
        <f t="shared" si="25"/>
        <v>1077</v>
      </c>
      <c r="E101" s="2">
        <f>'Raw Data'!C648</f>
        <v>333</v>
      </c>
      <c r="F101" s="2">
        <f>'Raw Data'!C791</f>
        <v>12</v>
      </c>
      <c r="G101" s="2">
        <f>'Raw Data'!C934</f>
        <v>10</v>
      </c>
      <c r="H101" s="2">
        <f>'Raw Data'!C1077</f>
        <v>722</v>
      </c>
      <c r="I101" s="2">
        <f>'Raw Data'!C1220</f>
        <v>702</v>
      </c>
      <c r="J101" s="7">
        <f>'Raw Data'!C1363</f>
        <v>20</v>
      </c>
      <c r="K101" s="9">
        <f t="shared" si="26"/>
        <v>10</v>
      </c>
      <c r="L101" s="9">
        <f t="shared" si="27"/>
        <v>1067</v>
      </c>
      <c r="M101" s="9">
        <f t="shared" si="28"/>
        <v>0</v>
      </c>
    </row>
    <row r="102" spans="1:14" ht="12.75">
      <c r="A102" s="28" t="s">
        <v>1068</v>
      </c>
      <c r="B102" s="2">
        <f>'Raw Data'!C506</f>
        <v>71340</v>
      </c>
      <c r="C102" s="2">
        <f>'Raw Data'!C1507</f>
        <v>196</v>
      </c>
      <c r="D102" s="2">
        <f t="shared" si="25"/>
        <v>71340</v>
      </c>
      <c r="E102" s="2">
        <f>'Raw Data'!C649</f>
        <v>0</v>
      </c>
      <c r="F102" s="2">
        <f>'Raw Data'!C792</f>
        <v>1201</v>
      </c>
      <c r="G102" s="2">
        <f>'Raw Data'!C935</f>
        <v>47105</v>
      </c>
      <c r="H102" s="2">
        <f>'Raw Data'!C1078</f>
        <v>23034</v>
      </c>
      <c r="I102" s="2">
        <f>'Raw Data'!C1221</f>
        <v>19653</v>
      </c>
      <c r="J102" s="7">
        <f>'Raw Data'!C1364</f>
        <v>3381</v>
      </c>
      <c r="K102" s="9">
        <f t="shared" si="26"/>
        <v>47105</v>
      </c>
      <c r="L102" s="9">
        <f t="shared" si="27"/>
        <v>24235</v>
      </c>
      <c r="M102" s="9">
        <f t="shared" si="28"/>
        <v>196</v>
      </c>
      <c r="N102" s="9">
        <f aca="true" t="shared" si="29" ref="N102:N113">SUM(K102:M102)</f>
        <v>71536</v>
      </c>
    </row>
    <row r="103" spans="1:14" ht="12.75">
      <c r="A103" s="28" t="s">
        <v>676</v>
      </c>
      <c r="B103" s="2">
        <f>'Raw Data'!C507</f>
        <v>19653</v>
      </c>
      <c r="C103" s="2">
        <f>'Raw Data'!C1508</f>
        <v>36</v>
      </c>
      <c r="D103" s="2">
        <f t="shared" si="25"/>
        <v>19653</v>
      </c>
      <c r="E103" s="2" t="str">
        <f>'Raw Data'!C650</f>
        <v>-</v>
      </c>
      <c r="F103" s="2" t="str">
        <f>'Raw Data'!C793</f>
        <v>-</v>
      </c>
      <c r="G103" s="2" t="str">
        <f>'Raw Data'!C936</f>
        <v>-</v>
      </c>
      <c r="H103" s="2">
        <f>'Raw Data'!C1079</f>
        <v>19653</v>
      </c>
      <c r="I103" s="2">
        <f>'Raw Data'!C1222</f>
        <v>19653</v>
      </c>
      <c r="J103" s="7" t="str">
        <f>'Raw Data'!C1365</f>
        <v>-</v>
      </c>
      <c r="K103" s="9">
        <f t="shared" si="26"/>
        <v>0</v>
      </c>
      <c r="L103" s="9">
        <f t="shared" si="27"/>
        <v>19653</v>
      </c>
      <c r="M103" s="9">
        <f t="shared" si="28"/>
        <v>36</v>
      </c>
      <c r="N103" s="9">
        <f t="shared" si="29"/>
        <v>19689</v>
      </c>
    </row>
    <row r="104" spans="1:14" ht="12.75">
      <c r="A104" s="28" t="s">
        <v>3</v>
      </c>
      <c r="B104" s="2">
        <f>'Raw Data'!C508</f>
        <v>19623</v>
      </c>
      <c r="C104" s="2" t="str">
        <f>'Raw Data'!C1509</f>
        <v>-</v>
      </c>
      <c r="D104" s="2">
        <f t="shared" si="25"/>
        <v>19623</v>
      </c>
      <c r="E104" s="2" t="str">
        <f>'Raw Data'!C651</f>
        <v>-</v>
      </c>
      <c r="F104" s="2" t="str">
        <f>'Raw Data'!C794</f>
        <v>-</v>
      </c>
      <c r="G104" s="2" t="str">
        <f>'Raw Data'!C937</f>
        <v>-</v>
      </c>
      <c r="H104" s="2">
        <f>'Raw Data'!C1080</f>
        <v>19623</v>
      </c>
      <c r="I104" s="2">
        <f>'Raw Data'!C1223</f>
        <v>19623</v>
      </c>
      <c r="J104" s="7" t="str">
        <f>'Raw Data'!C1366</f>
        <v>-</v>
      </c>
      <c r="K104" s="9">
        <f t="shared" si="26"/>
        <v>0</v>
      </c>
      <c r="L104" s="9">
        <f t="shared" si="27"/>
        <v>19623</v>
      </c>
      <c r="M104" s="9">
        <f t="shared" si="28"/>
        <v>0</v>
      </c>
      <c r="N104" s="9">
        <f t="shared" si="29"/>
        <v>19623</v>
      </c>
    </row>
    <row r="105" spans="1:14" ht="12.75">
      <c r="A105" s="28" t="s">
        <v>4</v>
      </c>
      <c r="B105" s="2">
        <f>'Raw Data'!C509</f>
        <v>30</v>
      </c>
      <c r="C105" s="2" t="str">
        <f>'Raw Data'!C1510</f>
        <v>-</v>
      </c>
      <c r="D105" s="2">
        <f t="shared" si="25"/>
        <v>30</v>
      </c>
      <c r="E105" s="2" t="str">
        <f>'Raw Data'!C652</f>
        <v>-</v>
      </c>
      <c r="F105" s="2" t="str">
        <f>'Raw Data'!C795</f>
        <v>-</v>
      </c>
      <c r="G105" s="2" t="str">
        <f>'Raw Data'!C938</f>
        <v>-</v>
      </c>
      <c r="H105" s="2">
        <f>'Raw Data'!C1081</f>
        <v>30</v>
      </c>
      <c r="I105" s="2">
        <f>'Raw Data'!C1224</f>
        <v>30</v>
      </c>
      <c r="J105" s="7" t="str">
        <f>'Raw Data'!C1367</f>
        <v>-</v>
      </c>
      <c r="K105" s="9">
        <f t="shared" si="26"/>
        <v>0</v>
      </c>
      <c r="L105" s="9">
        <f t="shared" si="27"/>
        <v>30</v>
      </c>
      <c r="M105" s="9">
        <f t="shared" si="28"/>
        <v>0</v>
      </c>
      <c r="N105" s="9">
        <f t="shared" si="29"/>
        <v>30</v>
      </c>
    </row>
    <row r="106" spans="1:14" ht="25.5">
      <c r="A106" s="28" t="s">
        <v>5</v>
      </c>
      <c r="B106" s="2">
        <f>'Raw Data'!C510</f>
        <v>26504</v>
      </c>
      <c r="C106" s="2">
        <f>'Raw Data'!C1511</f>
        <v>160</v>
      </c>
      <c r="D106" s="2">
        <f t="shared" si="25"/>
        <v>26504</v>
      </c>
      <c r="E106" s="2">
        <f>'Raw Data'!C653</f>
        <v>0</v>
      </c>
      <c r="F106" s="2">
        <f>'Raw Data'!C796</f>
        <v>1201</v>
      </c>
      <c r="G106" s="2">
        <f>'Raw Data'!C939</f>
        <v>25294</v>
      </c>
      <c r="H106" s="2">
        <f>'Raw Data'!C1082</f>
        <v>9</v>
      </c>
      <c r="I106" s="2">
        <f>'Raw Data'!C1225</f>
        <v>0</v>
      </c>
      <c r="J106" s="7">
        <f>'Raw Data'!C1368</f>
        <v>9</v>
      </c>
      <c r="K106" s="9">
        <f t="shared" si="26"/>
        <v>25294</v>
      </c>
      <c r="L106" s="9">
        <f t="shared" si="27"/>
        <v>1210</v>
      </c>
      <c r="M106" s="9">
        <f t="shared" si="28"/>
        <v>160</v>
      </c>
      <c r="N106" s="9">
        <f t="shared" si="29"/>
        <v>26664</v>
      </c>
    </row>
    <row r="107" spans="1:14" ht="12.75">
      <c r="A107" s="28" t="s">
        <v>6</v>
      </c>
      <c r="B107" s="2">
        <f>'Raw Data'!C511</f>
        <v>25183</v>
      </c>
      <c r="C107" s="2" t="str">
        <f>'Raw Data'!C1512</f>
        <v>-</v>
      </c>
      <c r="D107" s="2">
        <f t="shared" si="25"/>
        <v>25183</v>
      </c>
      <c r="E107" s="2" t="str">
        <f>'Raw Data'!C654</f>
        <v>-</v>
      </c>
      <c r="F107" s="2" t="str">
        <f>'Raw Data'!C797</f>
        <v>-</v>
      </c>
      <c r="G107" s="2">
        <f>'Raw Data'!C940</f>
        <v>21811</v>
      </c>
      <c r="H107" s="2">
        <f>'Raw Data'!C1083</f>
        <v>3372</v>
      </c>
      <c r="I107" s="2" t="str">
        <f>'Raw Data'!C1226</f>
        <v>-</v>
      </c>
      <c r="J107" s="7">
        <f>'Raw Data'!C1369</f>
        <v>3372</v>
      </c>
      <c r="K107" s="9">
        <f t="shared" si="26"/>
        <v>21811</v>
      </c>
      <c r="L107" s="9">
        <f t="shared" si="27"/>
        <v>3372</v>
      </c>
      <c r="M107" s="9">
        <f t="shared" si="28"/>
        <v>0</v>
      </c>
      <c r="N107" s="9">
        <f t="shared" si="29"/>
        <v>25183</v>
      </c>
    </row>
    <row r="108" spans="1:14" ht="12.75">
      <c r="A108" s="28" t="s">
        <v>7</v>
      </c>
      <c r="B108" s="2">
        <f>'Raw Data'!C512</f>
        <v>10134</v>
      </c>
      <c r="C108" s="2">
        <f>'Raw Data'!C1513</f>
        <v>550</v>
      </c>
      <c r="D108" s="2">
        <f t="shared" si="25"/>
        <v>10134</v>
      </c>
      <c r="E108" s="2">
        <f>'Raw Data'!C655</f>
        <v>1245</v>
      </c>
      <c r="F108" s="2">
        <f>'Raw Data'!C798</f>
        <v>2160</v>
      </c>
      <c r="G108" s="2">
        <f>'Raw Data'!C941</f>
        <v>3978</v>
      </c>
      <c r="H108" s="2">
        <f>'Raw Data'!C1084</f>
        <v>2751</v>
      </c>
      <c r="I108" s="2">
        <f>'Raw Data'!C1227</f>
        <v>2490</v>
      </c>
      <c r="J108" s="7">
        <f>'Raw Data'!C1370</f>
        <v>261</v>
      </c>
      <c r="K108" s="9">
        <f t="shared" si="26"/>
        <v>3978</v>
      </c>
      <c r="L108" s="9">
        <f t="shared" si="27"/>
        <v>6156</v>
      </c>
      <c r="M108" s="9">
        <f t="shared" si="28"/>
        <v>550</v>
      </c>
      <c r="N108" s="9">
        <f t="shared" si="29"/>
        <v>10684</v>
      </c>
    </row>
    <row r="109" spans="1:14" ht="12.75">
      <c r="A109" s="28" t="s">
        <v>8</v>
      </c>
      <c r="B109" s="2">
        <f>'Raw Data'!C513</f>
        <v>2147</v>
      </c>
      <c r="C109" s="2">
        <f>'Raw Data'!C1514</f>
        <v>36</v>
      </c>
      <c r="D109" s="2">
        <f t="shared" si="25"/>
        <v>2147</v>
      </c>
      <c r="E109" s="2">
        <f>'Raw Data'!C656</f>
        <v>1129</v>
      </c>
      <c r="F109" s="2">
        <f>'Raw Data'!C799</f>
        <v>9</v>
      </c>
      <c r="G109" s="2">
        <f>'Raw Data'!C942</f>
        <v>26</v>
      </c>
      <c r="H109" s="2">
        <f>'Raw Data'!C1085</f>
        <v>983</v>
      </c>
      <c r="I109" s="2">
        <f>'Raw Data'!C1228</f>
        <v>972</v>
      </c>
      <c r="J109" s="7">
        <f>'Raw Data'!C1371</f>
        <v>11</v>
      </c>
      <c r="K109" s="9">
        <f t="shared" si="26"/>
        <v>26</v>
      </c>
      <c r="L109" s="9">
        <f t="shared" si="27"/>
        <v>2121</v>
      </c>
      <c r="M109" s="9">
        <f t="shared" si="28"/>
        <v>36</v>
      </c>
      <c r="N109" s="9">
        <f t="shared" si="29"/>
        <v>2183</v>
      </c>
    </row>
    <row r="110" spans="1:14" ht="12.75">
      <c r="A110" s="28" t="s">
        <v>9</v>
      </c>
      <c r="B110" s="2">
        <f>'Raw Data'!C514</f>
        <v>2068</v>
      </c>
      <c r="C110" s="2">
        <f>'Raw Data'!C1515</f>
        <v>115</v>
      </c>
      <c r="D110" s="2">
        <f t="shared" si="25"/>
        <v>2068</v>
      </c>
      <c r="E110" s="2" t="str">
        <f>'Raw Data'!C657</f>
        <v>-</v>
      </c>
      <c r="F110" s="2">
        <f>'Raw Data'!C800</f>
        <v>2068</v>
      </c>
      <c r="G110" s="2">
        <f>'Raw Data'!C943</f>
        <v>0</v>
      </c>
      <c r="H110" s="2" t="str">
        <f>'Raw Data'!C1086</f>
        <v>-</v>
      </c>
      <c r="I110" s="2" t="str">
        <f>'Raw Data'!C1229</f>
        <v>-</v>
      </c>
      <c r="J110" s="7" t="str">
        <f>'Raw Data'!C1372</f>
        <v>-</v>
      </c>
      <c r="K110" s="9">
        <f t="shared" si="26"/>
        <v>0</v>
      </c>
      <c r="L110" s="9">
        <f t="shared" si="27"/>
        <v>2068</v>
      </c>
      <c r="M110" s="9">
        <f t="shared" si="28"/>
        <v>115</v>
      </c>
      <c r="N110" s="9">
        <f t="shared" si="29"/>
        <v>2183</v>
      </c>
    </row>
    <row r="111" spans="1:14" ht="12.75">
      <c r="A111" s="28" t="s">
        <v>10</v>
      </c>
      <c r="B111" s="2">
        <f>'Raw Data'!C515</f>
        <v>509</v>
      </c>
      <c r="C111" s="2">
        <f>'Raw Data'!C1516</f>
        <v>271</v>
      </c>
      <c r="D111" s="2">
        <f t="shared" si="25"/>
        <v>509</v>
      </c>
      <c r="E111" s="2" t="str">
        <f>'Raw Data'!C658</f>
        <v>-</v>
      </c>
      <c r="F111" s="2" t="str">
        <f>'Raw Data'!C801</f>
        <v>-</v>
      </c>
      <c r="G111" s="2">
        <f>'Raw Data'!C944</f>
        <v>509</v>
      </c>
      <c r="H111" s="2" t="str">
        <f>'Raw Data'!C1087</f>
        <v>-</v>
      </c>
      <c r="I111" s="2" t="str">
        <f>'Raw Data'!C1230</f>
        <v>-</v>
      </c>
      <c r="J111" s="7" t="str">
        <f>'Raw Data'!C1373</f>
        <v>-</v>
      </c>
      <c r="K111" s="9">
        <f t="shared" si="26"/>
        <v>509</v>
      </c>
      <c r="L111" s="9">
        <f t="shared" si="27"/>
        <v>0</v>
      </c>
      <c r="M111" s="9">
        <f t="shared" si="28"/>
        <v>271</v>
      </c>
      <c r="N111" s="9">
        <f t="shared" si="29"/>
        <v>780</v>
      </c>
    </row>
    <row r="112" spans="1:14" ht="12.75">
      <c r="A112" s="28" t="s">
        <v>11</v>
      </c>
      <c r="B112" s="2">
        <f>'Raw Data'!C516</f>
        <v>5410</v>
      </c>
      <c r="C112" s="2">
        <f>'Raw Data'!C1517</f>
        <v>128</v>
      </c>
      <c r="D112" s="2">
        <f t="shared" si="25"/>
        <v>5410</v>
      </c>
      <c r="E112" s="2">
        <f>'Raw Data'!C659</f>
        <v>116</v>
      </c>
      <c r="F112" s="2">
        <f>'Raw Data'!C802</f>
        <v>83</v>
      </c>
      <c r="G112" s="2">
        <f>'Raw Data'!C945</f>
        <v>3443</v>
      </c>
      <c r="H112" s="2">
        <f>'Raw Data'!C1088</f>
        <v>1768</v>
      </c>
      <c r="I112" s="2">
        <f>'Raw Data'!C1231</f>
        <v>1518</v>
      </c>
      <c r="J112" s="7">
        <f>'Raw Data'!C1374</f>
        <v>250</v>
      </c>
      <c r="K112" s="9">
        <f t="shared" si="26"/>
        <v>3443</v>
      </c>
      <c r="L112" s="9">
        <f t="shared" si="27"/>
        <v>1967</v>
      </c>
      <c r="M112" s="9">
        <f t="shared" si="28"/>
        <v>128</v>
      </c>
      <c r="N112" s="9">
        <f t="shared" si="29"/>
        <v>5538</v>
      </c>
    </row>
    <row r="113" spans="1:14" ht="12.75">
      <c r="A113" s="28" t="s">
        <v>12</v>
      </c>
      <c r="B113" s="2">
        <f>'Raw Data'!C517</f>
        <v>1061</v>
      </c>
      <c r="C113" s="2" t="str">
        <f>'Raw Data'!C1518</f>
        <v>-</v>
      </c>
      <c r="D113" s="2">
        <f t="shared" si="25"/>
        <v>1061</v>
      </c>
      <c r="E113" s="2" t="str">
        <f>'Raw Data'!C660</f>
        <v>-</v>
      </c>
      <c r="F113" s="2" t="str">
        <f>'Raw Data'!C803</f>
        <v>-</v>
      </c>
      <c r="G113" s="2">
        <f>'Raw Data'!C946</f>
        <v>1061</v>
      </c>
      <c r="H113" s="2" t="str">
        <f>'Raw Data'!C1089</f>
        <v>-</v>
      </c>
      <c r="I113" s="2" t="str">
        <f>'Raw Data'!C1232</f>
        <v>-</v>
      </c>
      <c r="J113" s="7" t="str">
        <f>'Raw Data'!C1375</f>
        <v>-</v>
      </c>
      <c r="K113" s="9">
        <f t="shared" si="26"/>
        <v>1061</v>
      </c>
      <c r="L113" s="9">
        <f t="shared" si="27"/>
        <v>0</v>
      </c>
      <c r="M113" s="9">
        <f t="shared" si="28"/>
        <v>0</v>
      </c>
      <c r="N113" s="9">
        <f t="shared" si="29"/>
        <v>1061</v>
      </c>
    </row>
    <row r="114" spans="1:13" ht="12.75">
      <c r="A114" s="28" t="s">
        <v>13</v>
      </c>
      <c r="B114" s="2">
        <f>'Raw Data'!C518</f>
        <v>151931</v>
      </c>
      <c r="C114" s="2" t="str">
        <f>'Raw Data'!C1519</f>
        <v>-</v>
      </c>
      <c r="D114" s="2">
        <f t="shared" si="25"/>
        <v>151931</v>
      </c>
      <c r="E114" s="2">
        <f>'Raw Data'!C661</f>
        <v>24467</v>
      </c>
      <c r="F114" s="2">
        <f>'Raw Data'!C804</f>
        <v>712</v>
      </c>
      <c r="G114" s="2">
        <f>'Raw Data'!C947</f>
        <v>19064</v>
      </c>
      <c r="H114" s="2">
        <f>'Raw Data'!C1090</f>
        <v>107688</v>
      </c>
      <c r="I114" s="2">
        <f>'Raw Data'!C1233</f>
        <v>106859</v>
      </c>
      <c r="J114" s="7">
        <f>'Raw Data'!C1376</f>
        <v>829</v>
      </c>
      <c r="K114" s="9">
        <f t="shared" si="26"/>
        <v>19064</v>
      </c>
      <c r="L114" s="9">
        <f t="shared" si="27"/>
        <v>132867</v>
      </c>
      <c r="M114" s="9">
        <f t="shared" si="28"/>
        <v>0</v>
      </c>
    </row>
    <row r="115" spans="1:13" ht="13.5" thickBot="1">
      <c r="A115" s="29" t="s">
        <v>14</v>
      </c>
      <c r="B115" s="3">
        <f>'Raw Data'!C519</f>
        <v>151931</v>
      </c>
      <c r="C115" s="3" t="str">
        <f>'Raw Data'!C1520</f>
        <v>-</v>
      </c>
      <c r="D115" s="3">
        <f t="shared" si="25"/>
        <v>151931</v>
      </c>
      <c r="E115" s="3">
        <f>'Raw Data'!C662</f>
        <v>24467</v>
      </c>
      <c r="F115" s="3">
        <f>'Raw Data'!C805</f>
        <v>712</v>
      </c>
      <c r="G115" s="3">
        <f>'Raw Data'!C948</f>
        <v>40875</v>
      </c>
      <c r="H115" s="3">
        <f>'Raw Data'!C1091</f>
        <v>85877</v>
      </c>
      <c r="I115" s="3">
        <f>'Raw Data'!C1234</f>
        <v>81676</v>
      </c>
      <c r="J115" s="13">
        <f>'Raw Data'!C1377</f>
        <v>4201</v>
      </c>
      <c r="K115" s="9">
        <f t="shared" si="26"/>
        <v>40875</v>
      </c>
      <c r="L115" s="9">
        <f t="shared" si="27"/>
        <v>111056</v>
      </c>
      <c r="M115" s="9">
        <f t="shared" si="28"/>
        <v>0</v>
      </c>
    </row>
    <row r="116" ht="13.5" thickBot="1"/>
    <row r="117" spans="1:13" ht="25.5">
      <c r="A117" s="31" t="s">
        <v>1056</v>
      </c>
      <c r="B117" s="4">
        <f>'Raw Data'!$C520</f>
        <v>152255</v>
      </c>
      <c r="C117" s="4" t="str">
        <f>'Raw Data'!$C1521</f>
        <v>-</v>
      </c>
      <c r="D117" s="4">
        <f>SUM(E117:H117)</f>
        <v>152255</v>
      </c>
      <c r="E117" s="4">
        <f>'Raw Data'!$C663</f>
        <v>24467</v>
      </c>
      <c r="F117" s="4">
        <f>'Raw Data'!$C806</f>
        <v>712</v>
      </c>
      <c r="G117" s="4">
        <f>'Raw Data'!$C949</f>
        <v>40875</v>
      </c>
      <c r="H117" s="4">
        <f>'Raw Data'!$C1092</f>
        <v>86201</v>
      </c>
      <c r="I117" s="4">
        <f>'Raw Data'!$C1235</f>
        <v>82000</v>
      </c>
      <c r="J117" s="11">
        <f>'Raw Data'!$C1378</f>
        <v>4201</v>
      </c>
      <c r="K117" s="9">
        <f>SUM(G117)</f>
        <v>40875</v>
      </c>
      <c r="L117" s="9">
        <f>SUM(F117,E117,H117)</f>
        <v>111380</v>
      </c>
      <c r="M117" s="9">
        <f>SUM(C117)</f>
        <v>0</v>
      </c>
    </row>
    <row r="118" spans="1:13" ht="12.75">
      <c r="A118" s="28" t="s">
        <v>14</v>
      </c>
      <c r="B118" s="2">
        <f>'Raw Data'!$C521</f>
        <v>151931</v>
      </c>
      <c r="C118" s="2" t="str">
        <f>'Raw Data'!$C1522</f>
        <v>-</v>
      </c>
      <c r="D118" s="2">
        <f>SUM(E118:H118)</f>
        <v>151931</v>
      </c>
      <c r="E118" s="2">
        <f>'Raw Data'!$C664</f>
        <v>24467</v>
      </c>
      <c r="F118" s="2">
        <f>'Raw Data'!$C807</f>
        <v>712</v>
      </c>
      <c r="G118" s="2">
        <f>'Raw Data'!$C950</f>
        <v>40875</v>
      </c>
      <c r="H118" s="2">
        <f>'Raw Data'!$C1093</f>
        <v>85877</v>
      </c>
      <c r="I118" s="2">
        <f>'Raw Data'!$C1236</f>
        <v>81676</v>
      </c>
      <c r="J118" s="7">
        <f>'Raw Data'!$C1379</f>
        <v>4201</v>
      </c>
      <c r="K118" s="9">
        <f>SUM(G118)</f>
        <v>40875</v>
      </c>
      <c r="L118" s="9">
        <f>SUM(F118,E118,H118)</f>
        <v>111056</v>
      </c>
      <c r="M118" s="9">
        <f>SUM(C118)</f>
        <v>0</v>
      </c>
    </row>
    <row r="119" spans="1:13" ht="25.5">
      <c r="A119" s="28" t="s">
        <v>1039</v>
      </c>
      <c r="B119" s="2">
        <f>'Raw Data'!$C522</f>
        <v>324</v>
      </c>
      <c r="C119" s="2" t="str">
        <f>'Raw Data'!$C1523</f>
        <v>-</v>
      </c>
      <c r="D119" s="2">
        <f>SUM(E119:H119)</f>
        <v>324</v>
      </c>
      <c r="E119" s="2" t="str">
        <f>'Raw Data'!$C665</f>
        <v>-</v>
      </c>
      <c r="F119" s="2" t="str">
        <f>'Raw Data'!$C808</f>
        <v>-</v>
      </c>
      <c r="G119" s="2" t="str">
        <f>'Raw Data'!$C951</f>
        <v>-</v>
      </c>
      <c r="H119" s="2">
        <f>'Raw Data'!$C1094</f>
        <v>324</v>
      </c>
      <c r="I119" s="2">
        <f>'Raw Data'!$C1237</f>
        <v>324</v>
      </c>
      <c r="J119" s="7" t="str">
        <f>'Raw Data'!$C1380</f>
        <v>-</v>
      </c>
      <c r="K119" s="9">
        <f>SUM(G119)</f>
        <v>0</v>
      </c>
      <c r="L119" s="9">
        <f>SUM(F119,E119,H119)</f>
        <v>324</v>
      </c>
      <c r="M119" s="9">
        <f>SUM(C119)</f>
        <v>0</v>
      </c>
    </row>
    <row r="120" spans="1:10" ht="12.75">
      <c r="A120" s="28"/>
      <c r="B120" s="2"/>
      <c r="C120" s="2"/>
      <c r="D120" s="2"/>
      <c r="E120" s="2"/>
      <c r="F120" s="2"/>
      <c r="G120" s="2"/>
      <c r="H120" s="2"/>
      <c r="I120" s="2"/>
      <c r="J120" s="7"/>
    </row>
    <row r="121" spans="1:13" ht="25.5">
      <c r="A121" s="32" t="s">
        <v>1057</v>
      </c>
      <c r="B121" s="2">
        <f>'Raw Data'!$C523</f>
        <v>152255</v>
      </c>
      <c r="C121" s="2" t="str">
        <f>'Raw Data'!$C1524</f>
        <v>-</v>
      </c>
      <c r="D121" s="2">
        <f aca="true" t="shared" si="30" ref="D121:D127">SUM(E121:H121)</f>
        <v>152255</v>
      </c>
      <c r="E121" s="2">
        <f>'Raw Data'!$C666</f>
        <v>24467</v>
      </c>
      <c r="F121" s="2">
        <f>'Raw Data'!$C809</f>
        <v>712</v>
      </c>
      <c r="G121" s="2">
        <f>'Raw Data'!$C952</f>
        <v>40875</v>
      </c>
      <c r="H121" s="2">
        <f>'Raw Data'!$C1095</f>
        <v>86201</v>
      </c>
      <c r="I121" s="2">
        <f>'Raw Data'!$C1238</f>
        <v>82000</v>
      </c>
      <c r="J121" s="7">
        <f>'Raw Data'!$C1381</f>
        <v>4201</v>
      </c>
      <c r="K121" s="9">
        <f aca="true" t="shared" si="31" ref="K121:K127">SUM(G121)</f>
        <v>40875</v>
      </c>
      <c r="L121" s="9">
        <f aca="true" t="shared" si="32" ref="L121:L127">SUM(F121,E121,H121)</f>
        <v>111380</v>
      </c>
      <c r="M121" s="9">
        <f aca="true" t="shared" si="33" ref="M121:M127">SUM(C121)</f>
        <v>0</v>
      </c>
    </row>
    <row r="122" spans="1:13" ht="12.75">
      <c r="A122" s="28" t="s">
        <v>1040</v>
      </c>
      <c r="B122" s="2">
        <f>'Raw Data'!$C524</f>
        <v>111451</v>
      </c>
      <c r="C122" s="2" t="str">
        <f>'Raw Data'!$C1525</f>
        <v>-</v>
      </c>
      <c r="D122" s="2">
        <f t="shared" si="30"/>
        <v>111451</v>
      </c>
      <c r="E122" s="2" t="str">
        <f>'Raw Data'!$C667</f>
        <v>-</v>
      </c>
      <c r="F122" s="2" t="str">
        <f>'Raw Data'!$C810</f>
        <v>-</v>
      </c>
      <c r="G122" s="2">
        <f>'Raw Data'!$C953</f>
        <v>33314</v>
      </c>
      <c r="H122" s="2">
        <f>'Raw Data'!$C1096</f>
        <v>78137</v>
      </c>
      <c r="I122" s="2">
        <f>'Raw Data'!$C1239</f>
        <v>74765</v>
      </c>
      <c r="J122" s="7">
        <f>'Raw Data'!$C1382</f>
        <v>3372</v>
      </c>
      <c r="K122" s="9">
        <f t="shared" si="31"/>
        <v>33314</v>
      </c>
      <c r="L122" s="9">
        <f t="shared" si="32"/>
        <v>78137</v>
      </c>
      <c r="M122" s="9">
        <f t="shared" si="33"/>
        <v>0</v>
      </c>
    </row>
    <row r="123" spans="1:13" ht="12.75">
      <c r="A123" s="28" t="s">
        <v>1041</v>
      </c>
      <c r="B123" s="2">
        <f>'Raw Data'!$C525</f>
        <v>99948</v>
      </c>
      <c r="C123" s="2" t="str">
        <f>'Raw Data'!$C1526</f>
        <v>-</v>
      </c>
      <c r="D123" s="2">
        <f t="shared" si="30"/>
        <v>99948</v>
      </c>
      <c r="E123" s="2" t="str">
        <f>'Raw Data'!$C668</f>
        <v>-</v>
      </c>
      <c r="F123" s="2" t="str">
        <f>'Raw Data'!$C811</f>
        <v>-</v>
      </c>
      <c r="G123" s="2">
        <f>'Raw Data'!$C954</f>
        <v>21811</v>
      </c>
      <c r="H123" s="2">
        <f>'Raw Data'!$C1097</f>
        <v>78137</v>
      </c>
      <c r="I123" s="2">
        <f>'Raw Data'!$C1240</f>
        <v>74765</v>
      </c>
      <c r="J123" s="7">
        <f>'Raw Data'!$C1383</f>
        <v>3372</v>
      </c>
      <c r="K123" s="9">
        <f t="shared" si="31"/>
        <v>21811</v>
      </c>
      <c r="L123" s="9">
        <f t="shared" si="32"/>
        <v>78137</v>
      </c>
      <c r="M123" s="9">
        <f t="shared" si="33"/>
        <v>0</v>
      </c>
    </row>
    <row r="124" spans="1:13" ht="12.75">
      <c r="A124" s="28" t="s">
        <v>1042</v>
      </c>
      <c r="B124" s="2">
        <f>'Raw Data'!$C526</f>
        <v>11503</v>
      </c>
      <c r="C124" s="2" t="str">
        <f>'Raw Data'!$C1527</f>
        <v>-</v>
      </c>
      <c r="D124" s="2">
        <f t="shared" si="30"/>
        <v>11503</v>
      </c>
      <c r="E124" s="2" t="str">
        <f>'Raw Data'!$C669</f>
        <v>-</v>
      </c>
      <c r="F124" s="2" t="str">
        <f>'Raw Data'!$C812</f>
        <v>-</v>
      </c>
      <c r="G124" s="2">
        <f>'Raw Data'!$C955</f>
        <v>11503</v>
      </c>
      <c r="H124" s="2" t="str">
        <f>'Raw Data'!$C1098</f>
        <v>-</v>
      </c>
      <c r="I124" s="2" t="str">
        <f>'Raw Data'!$C1241</f>
        <v>-</v>
      </c>
      <c r="J124" s="7" t="str">
        <f>'Raw Data'!$C1384</f>
        <v>-</v>
      </c>
      <c r="K124" s="9">
        <f t="shared" si="31"/>
        <v>11503</v>
      </c>
      <c r="L124" s="9">
        <f t="shared" si="32"/>
        <v>0</v>
      </c>
      <c r="M124" s="9">
        <f t="shared" si="33"/>
        <v>0</v>
      </c>
    </row>
    <row r="125" spans="1:13" ht="25.5">
      <c r="A125" s="28" t="s">
        <v>1039</v>
      </c>
      <c r="B125" s="2">
        <f>'Raw Data'!$C527</f>
        <v>324</v>
      </c>
      <c r="C125" s="2">
        <f>'Raw Data'!$C1528</f>
        <v>0</v>
      </c>
      <c r="D125" s="2">
        <f t="shared" si="30"/>
        <v>324</v>
      </c>
      <c r="E125" s="2">
        <f>'Raw Data'!$C670</f>
        <v>0</v>
      </c>
      <c r="F125" s="2">
        <f>'Raw Data'!$C813</f>
        <v>324</v>
      </c>
      <c r="G125" s="2">
        <f>'Raw Data'!$C956</f>
        <v>0</v>
      </c>
      <c r="H125" s="2">
        <f>'Raw Data'!$C1099</f>
        <v>0</v>
      </c>
      <c r="I125" s="2">
        <f>'Raw Data'!$C1242</f>
        <v>0</v>
      </c>
      <c r="J125" s="7">
        <f>'Raw Data'!$C1385</f>
        <v>0</v>
      </c>
      <c r="K125" s="9">
        <f t="shared" si="31"/>
        <v>0</v>
      </c>
      <c r="L125" s="9">
        <f t="shared" si="32"/>
        <v>324</v>
      </c>
      <c r="M125" s="9">
        <f t="shared" si="33"/>
        <v>0</v>
      </c>
    </row>
    <row r="126" spans="1:13" ht="12.75">
      <c r="A126" s="28" t="s">
        <v>1043</v>
      </c>
      <c r="B126" s="2">
        <f>'Raw Data'!$C528</f>
        <v>40480</v>
      </c>
      <c r="C126" s="2" t="str">
        <f>'Raw Data'!$C1529</f>
        <v>-</v>
      </c>
      <c r="D126" s="2">
        <f t="shared" si="30"/>
        <v>40480</v>
      </c>
      <c r="E126" s="2">
        <f>'Raw Data'!$C671</f>
        <v>24467</v>
      </c>
      <c r="F126" s="2">
        <f>'Raw Data'!$C814</f>
        <v>388</v>
      </c>
      <c r="G126" s="2">
        <f>'Raw Data'!$C957</f>
        <v>7561</v>
      </c>
      <c r="H126" s="2">
        <f>'Raw Data'!$C1100</f>
        <v>8064</v>
      </c>
      <c r="I126" s="2">
        <f>'Raw Data'!$C1243</f>
        <v>7235</v>
      </c>
      <c r="J126" s="7">
        <f>'Raw Data'!$C1386</f>
        <v>829</v>
      </c>
      <c r="K126" s="9">
        <f t="shared" si="31"/>
        <v>7561</v>
      </c>
      <c r="L126" s="9">
        <f t="shared" si="32"/>
        <v>32919</v>
      </c>
      <c r="M126" s="9">
        <f t="shared" si="33"/>
        <v>0</v>
      </c>
    </row>
    <row r="127" spans="1:13" ht="13.5" thickBot="1">
      <c r="A127" s="29" t="s">
        <v>1044</v>
      </c>
      <c r="B127" s="3" t="str">
        <f>'Raw Data'!$C529</f>
        <v>-</v>
      </c>
      <c r="C127" s="3">
        <f>'Raw Data'!$C1530</f>
        <v>-10161</v>
      </c>
      <c r="D127" s="3">
        <f t="shared" si="30"/>
        <v>0</v>
      </c>
      <c r="E127" s="3" t="str">
        <f>'Raw Data'!$C672</f>
        <v>-</v>
      </c>
      <c r="F127" s="3" t="str">
        <f>'Raw Data'!$C815</f>
        <v>-</v>
      </c>
      <c r="G127" s="3" t="str">
        <f>'Raw Data'!$C958</f>
        <v>-</v>
      </c>
      <c r="H127" s="3" t="str">
        <f>'Raw Data'!$C1101</f>
        <v>-</v>
      </c>
      <c r="I127" s="3" t="str">
        <f>'Raw Data'!$C1244</f>
        <v>-</v>
      </c>
      <c r="J127" s="13" t="str">
        <f>'Raw Data'!$C1387</f>
        <v>-</v>
      </c>
      <c r="K127" s="9">
        <f t="shared" si="31"/>
        <v>0</v>
      </c>
      <c r="L127" s="9">
        <f t="shared" si="32"/>
        <v>0</v>
      </c>
      <c r="M127" s="9">
        <f t="shared" si="33"/>
        <v>-10161</v>
      </c>
    </row>
    <row r="128" spans="2:10" ht="13.5" thickBot="1"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3" ht="38.25">
      <c r="A129" s="31" t="s">
        <v>1075</v>
      </c>
      <c r="B129" s="4">
        <f>'Raw Data'!$C530</f>
        <v>41568</v>
      </c>
      <c r="C129" s="4" t="str">
        <f>'Raw Data'!$C1531</f>
        <v>-</v>
      </c>
      <c r="D129" s="4">
        <f aca="true" t="shared" si="34" ref="D129:D136">SUM(E129:H129)</f>
        <v>41568</v>
      </c>
      <c r="E129" s="4">
        <f>'Raw Data'!$C673</f>
        <v>24628</v>
      </c>
      <c r="F129" s="4">
        <f>'Raw Data'!$C816</f>
        <v>403</v>
      </c>
      <c r="G129" s="4">
        <f>'Raw Data'!$C959</f>
        <v>8169</v>
      </c>
      <c r="H129" s="4">
        <f>'Raw Data'!$C1102</f>
        <v>8368</v>
      </c>
      <c r="I129" s="4">
        <f>'Raw Data'!$C1245</f>
        <v>7429</v>
      </c>
      <c r="J129" s="11">
        <f>'Raw Data'!$C1388</f>
        <v>939</v>
      </c>
      <c r="K129" s="9">
        <f aca="true" t="shared" si="35" ref="K129:K136">SUM(G129)</f>
        <v>8169</v>
      </c>
      <c r="L129" s="9">
        <f aca="true" t="shared" si="36" ref="L129:L136">SUM(F129,E129,H129)</f>
        <v>33399</v>
      </c>
      <c r="M129" s="9">
        <f aca="true" t="shared" si="37" ref="M129:M136">SUM(C129)</f>
        <v>0</v>
      </c>
    </row>
    <row r="130" spans="1:13" ht="12.75">
      <c r="A130" s="28" t="s">
        <v>1043</v>
      </c>
      <c r="B130" s="2">
        <f>'Raw Data'!$C531</f>
        <v>40480</v>
      </c>
      <c r="C130" s="2" t="str">
        <f>'Raw Data'!$C1532</f>
        <v>-</v>
      </c>
      <c r="D130" s="2">
        <f t="shared" si="34"/>
        <v>40480</v>
      </c>
      <c r="E130" s="2">
        <f>'Raw Data'!$C674</f>
        <v>24467</v>
      </c>
      <c r="F130" s="2">
        <f>'Raw Data'!$C817</f>
        <v>388</v>
      </c>
      <c r="G130" s="2">
        <f>'Raw Data'!$C960</f>
        <v>7561</v>
      </c>
      <c r="H130" s="2">
        <f>'Raw Data'!$C1103</f>
        <v>8064</v>
      </c>
      <c r="I130" s="2">
        <f>'Raw Data'!$C1246</f>
        <v>7235</v>
      </c>
      <c r="J130" s="7">
        <f>'Raw Data'!$C1389</f>
        <v>829</v>
      </c>
      <c r="K130" s="9">
        <f t="shared" si="35"/>
        <v>7561</v>
      </c>
      <c r="L130" s="9">
        <f t="shared" si="36"/>
        <v>32919</v>
      </c>
      <c r="M130" s="9">
        <f t="shared" si="37"/>
        <v>0</v>
      </c>
    </row>
    <row r="131" spans="1:13" ht="12.75">
      <c r="A131" s="28" t="s">
        <v>1044</v>
      </c>
      <c r="B131" s="2" t="str">
        <f>'Raw Data'!$C532</f>
        <v>-</v>
      </c>
      <c r="C131" s="2">
        <f>'Raw Data'!$C1533</f>
        <v>-10161</v>
      </c>
      <c r="D131" s="2">
        <f t="shared" si="34"/>
        <v>0</v>
      </c>
      <c r="E131" s="2" t="str">
        <f>'Raw Data'!$C675</f>
        <v>-</v>
      </c>
      <c r="F131" s="2" t="str">
        <f>'Raw Data'!$C818</f>
        <v>-</v>
      </c>
      <c r="G131" s="2" t="str">
        <f>'Raw Data'!$C961</f>
        <v>-</v>
      </c>
      <c r="H131" s="2" t="str">
        <f>'Raw Data'!$C1104</f>
        <v>-</v>
      </c>
      <c r="I131" s="2" t="str">
        <f>'Raw Data'!$C1247</f>
        <v>-</v>
      </c>
      <c r="J131" s="7" t="str">
        <f>'Raw Data'!$C1390</f>
        <v>-</v>
      </c>
      <c r="K131" s="9">
        <f t="shared" si="35"/>
        <v>0</v>
      </c>
      <c r="L131" s="9">
        <f t="shared" si="36"/>
        <v>0</v>
      </c>
      <c r="M131" s="9">
        <f t="shared" si="37"/>
        <v>-10161</v>
      </c>
    </row>
    <row r="132" spans="1:13" ht="12.75">
      <c r="A132" s="28" t="s">
        <v>1045</v>
      </c>
      <c r="B132" s="2">
        <f>'Raw Data'!$C533</f>
        <v>1088</v>
      </c>
      <c r="C132" s="2">
        <f>'Raw Data'!$C1534</f>
        <v>7</v>
      </c>
      <c r="D132" s="2">
        <f t="shared" si="34"/>
        <v>1088</v>
      </c>
      <c r="E132" s="2">
        <f>'Raw Data'!$C676</f>
        <v>161</v>
      </c>
      <c r="F132" s="2">
        <f>'Raw Data'!$C819</f>
        <v>15</v>
      </c>
      <c r="G132" s="2">
        <f>'Raw Data'!$C962</f>
        <v>608</v>
      </c>
      <c r="H132" s="2">
        <f>'Raw Data'!$C1105</f>
        <v>304</v>
      </c>
      <c r="I132" s="2">
        <f>'Raw Data'!$C1248</f>
        <v>194</v>
      </c>
      <c r="J132" s="7">
        <f>'Raw Data'!$C1391</f>
        <v>110</v>
      </c>
      <c r="K132" s="9">
        <f t="shared" si="35"/>
        <v>608</v>
      </c>
      <c r="L132" s="9">
        <f t="shared" si="36"/>
        <v>480</v>
      </c>
      <c r="M132" s="9">
        <f t="shared" si="37"/>
        <v>7</v>
      </c>
    </row>
    <row r="133" spans="1:13" ht="12.75">
      <c r="A133" s="28" t="s">
        <v>1046</v>
      </c>
      <c r="B133" s="2">
        <f>'Raw Data'!$C534</f>
        <v>472</v>
      </c>
      <c r="C133" s="2">
        <f>'Raw Data'!$C1535</f>
        <v>0</v>
      </c>
      <c r="D133" s="2">
        <f t="shared" si="34"/>
        <v>472</v>
      </c>
      <c r="E133" s="2" t="str">
        <f>'Raw Data'!$C677</f>
        <v>-</v>
      </c>
      <c r="F133" s="2" t="str">
        <f>'Raw Data'!$C820</f>
        <v>-</v>
      </c>
      <c r="G133" s="2">
        <f>'Raw Data'!$C963</f>
        <v>472</v>
      </c>
      <c r="H133" s="2" t="str">
        <f>'Raw Data'!$C1106</f>
        <v>-</v>
      </c>
      <c r="I133" s="2" t="str">
        <f>'Raw Data'!$C1249</f>
        <v>-</v>
      </c>
      <c r="J133" s="7" t="str">
        <f>'Raw Data'!$C1392</f>
        <v>-</v>
      </c>
      <c r="K133" s="9">
        <f t="shared" si="35"/>
        <v>472</v>
      </c>
      <c r="L133" s="9">
        <f t="shared" si="36"/>
        <v>0</v>
      </c>
      <c r="M133" s="9">
        <f t="shared" si="37"/>
        <v>0</v>
      </c>
    </row>
    <row r="134" spans="1:13" ht="12.75">
      <c r="A134" s="28" t="s">
        <v>1047</v>
      </c>
      <c r="B134" s="2">
        <f>'Raw Data'!$C535</f>
        <v>550</v>
      </c>
      <c r="C134" s="2">
        <f>'Raw Data'!$C1536</f>
        <v>0</v>
      </c>
      <c r="D134" s="2">
        <f t="shared" si="34"/>
        <v>550</v>
      </c>
      <c r="E134" s="2">
        <f>'Raw Data'!$C678</f>
        <v>162</v>
      </c>
      <c r="F134" s="2">
        <f>'Raw Data'!$C821</f>
        <v>0</v>
      </c>
      <c r="G134" s="2">
        <f>'Raw Data'!$C964</f>
        <v>122</v>
      </c>
      <c r="H134" s="2">
        <f>'Raw Data'!$C1107</f>
        <v>266</v>
      </c>
      <c r="I134" s="2">
        <f>'Raw Data'!$C1250</f>
        <v>156</v>
      </c>
      <c r="J134" s="7">
        <f>'Raw Data'!$C1393</f>
        <v>110</v>
      </c>
      <c r="K134" s="9">
        <f t="shared" si="35"/>
        <v>122</v>
      </c>
      <c r="L134" s="9">
        <f t="shared" si="36"/>
        <v>428</v>
      </c>
      <c r="M134" s="9">
        <f t="shared" si="37"/>
        <v>0</v>
      </c>
    </row>
    <row r="135" spans="1:13" ht="25.5">
      <c r="A135" s="28" t="s">
        <v>1048</v>
      </c>
      <c r="B135" s="2">
        <f>'Raw Data'!$C536</f>
        <v>122</v>
      </c>
      <c r="C135" s="2" t="str">
        <f>'Raw Data'!$C1537</f>
        <v>-</v>
      </c>
      <c r="D135" s="2">
        <f t="shared" si="34"/>
        <v>122</v>
      </c>
      <c r="E135" s="2" t="str">
        <f>'Raw Data'!$C679</f>
        <v>-</v>
      </c>
      <c r="F135" s="2" t="str">
        <f>'Raw Data'!$C822</f>
        <v>-</v>
      </c>
      <c r="G135" s="2">
        <f>'Raw Data'!$C965</f>
        <v>122</v>
      </c>
      <c r="H135" s="2" t="str">
        <f>'Raw Data'!$C1108</f>
        <v>-</v>
      </c>
      <c r="I135" s="2" t="str">
        <f>'Raw Data'!$C1251</f>
        <v>-</v>
      </c>
      <c r="J135" s="7" t="str">
        <f>'Raw Data'!$C1394</f>
        <v>-</v>
      </c>
      <c r="K135" s="9">
        <f t="shared" si="35"/>
        <v>122</v>
      </c>
      <c r="L135" s="9">
        <f t="shared" si="36"/>
        <v>0</v>
      </c>
      <c r="M135" s="9">
        <f t="shared" si="37"/>
        <v>0</v>
      </c>
    </row>
    <row r="136" spans="1:13" ht="12.75">
      <c r="A136" s="28" t="s">
        <v>1049</v>
      </c>
      <c r="B136" s="2">
        <f>'Raw Data'!$C537</f>
        <v>66</v>
      </c>
      <c r="C136" s="2">
        <f>'Raw Data'!$C1538</f>
        <v>7</v>
      </c>
      <c r="D136" s="2">
        <f t="shared" si="34"/>
        <v>66</v>
      </c>
      <c r="E136" s="2">
        <f>'Raw Data'!$C680</f>
        <v>-1</v>
      </c>
      <c r="F136" s="2">
        <f>'Raw Data'!$C823</f>
        <v>15</v>
      </c>
      <c r="G136" s="2">
        <f>'Raw Data'!$C966</f>
        <v>14</v>
      </c>
      <c r="H136" s="2">
        <f>'Raw Data'!$C1109</f>
        <v>38</v>
      </c>
      <c r="I136" s="2">
        <f>'Raw Data'!$C1252</f>
        <v>38</v>
      </c>
      <c r="J136" s="7">
        <f>'Raw Data'!$C1395</f>
        <v>0</v>
      </c>
      <c r="K136" s="9">
        <f t="shared" si="35"/>
        <v>14</v>
      </c>
      <c r="L136" s="9">
        <f t="shared" si="36"/>
        <v>52</v>
      </c>
      <c r="M136" s="9">
        <f t="shared" si="37"/>
        <v>7</v>
      </c>
    </row>
    <row r="137" spans="1:13" ht="12.75">
      <c r="A137" s="28"/>
      <c r="B137" s="2"/>
      <c r="C137" s="2"/>
      <c r="D137" s="2"/>
      <c r="E137" s="2"/>
      <c r="F137" s="2"/>
      <c r="G137" s="2"/>
      <c r="H137" s="2"/>
      <c r="I137" s="2"/>
      <c r="J137" s="7"/>
      <c r="K137" s="9"/>
      <c r="L137" s="9"/>
      <c r="M137" s="9"/>
    </row>
    <row r="138" spans="1:13" ht="38.25">
      <c r="A138" s="32" t="s">
        <v>1076</v>
      </c>
      <c r="B138" s="2">
        <f>'Raw Data'!$C538</f>
        <v>41568</v>
      </c>
      <c r="C138" s="2" t="str">
        <f>'Raw Data'!$C1539</f>
        <v>-</v>
      </c>
      <c r="D138" s="2">
        <f aca="true" t="shared" si="38" ref="D138:D145">SUM(E138:H138)</f>
        <v>41568</v>
      </c>
      <c r="E138" s="2">
        <f>'Raw Data'!$C681</f>
        <v>24628</v>
      </c>
      <c r="F138" s="2">
        <f>'Raw Data'!$C824</f>
        <v>403</v>
      </c>
      <c r="G138" s="2">
        <f>'Raw Data'!$C967</f>
        <v>8169</v>
      </c>
      <c r="H138" s="2">
        <f>'Raw Data'!$C1110</f>
        <v>8368</v>
      </c>
      <c r="I138" s="2">
        <f>'Raw Data'!$C1253</f>
        <v>7429</v>
      </c>
      <c r="J138" s="7">
        <f>'Raw Data'!$C1396</f>
        <v>939</v>
      </c>
      <c r="K138" s="9">
        <f aca="true" t="shared" si="39" ref="K138:K145">SUM(G138)</f>
        <v>8169</v>
      </c>
      <c r="L138" s="9">
        <f aca="true" t="shared" si="40" ref="L138:L145">SUM(F138,E138,H138)</f>
        <v>33399</v>
      </c>
      <c r="M138" s="9">
        <f aca="true" t="shared" si="41" ref="M138:M145">SUM(C138)</f>
        <v>0</v>
      </c>
    </row>
    <row r="139" spans="1:13" ht="12.75">
      <c r="A139" s="28" t="s">
        <v>1045</v>
      </c>
      <c r="B139" s="2">
        <f>'Raw Data'!$C539</f>
        <v>943</v>
      </c>
      <c r="C139" s="2">
        <f>'Raw Data'!$C1540</f>
        <v>152</v>
      </c>
      <c r="D139" s="2">
        <f t="shared" si="38"/>
        <v>943</v>
      </c>
      <c r="E139" s="2">
        <f>'Raw Data'!$C682</f>
        <v>0</v>
      </c>
      <c r="F139" s="2">
        <f>'Raw Data'!$C825</f>
        <v>0</v>
      </c>
      <c r="G139" s="2">
        <f>'Raw Data'!$C968</f>
        <v>457</v>
      </c>
      <c r="H139" s="2">
        <f>'Raw Data'!$C1111</f>
        <v>486</v>
      </c>
      <c r="I139" s="2">
        <f>'Raw Data'!$C1254</f>
        <v>486</v>
      </c>
      <c r="J139" s="7">
        <f>'Raw Data'!$C1397</f>
        <v>0</v>
      </c>
      <c r="K139" s="9">
        <f t="shared" si="39"/>
        <v>457</v>
      </c>
      <c r="L139" s="9">
        <f t="shared" si="40"/>
        <v>486</v>
      </c>
      <c r="M139" s="9">
        <f t="shared" si="41"/>
        <v>152</v>
      </c>
    </row>
    <row r="140" spans="1:13" ht="12.75">
      <c r="A140" s="28" t="s">
        <v>1046</v>
      </c>
      <c r="B140" s="2">
        <f>'Raw Data'!$C540</f>
        <v>472</v>
      </c>
      <c r="C140" s="2">
        <f>'Raw Data'!$C1541</f>
        <v>0</v>
      </c>
      <c r="D140" s="2">
        <f t="shared" si="38"/>
        <v>472</v>
      </c>
      <c r="E140" s="2">
        <f>'Raw Data'!$C683</f>
        <v>0</v>
      </c>
      <c r="F140" s="2">
        <f>'Raw Data'!$C826</f>
        <v>0</v>
      </c>
      <c r="G140" s="2" t="str">
        <f>'Raw Data'!$C969</f>
        <v>-</v>
      </c>
      <c r="H140" s="2">
        <f>'Raw Data'!$C1112</f>
        <v>472</v>
      </c>
      <c r="I140" s="2">
        <f>'Raw Data'!$C1255</f>
        <v>472</v>
      </c>
      <c r="J140" s="7">
        <f>'Raw Data'!$C1398</f>
        <v>0</v>
      </c>
      <c r="K140" s="9">
        <f t="shared" si="39"/>
        <v>0</v>
      </c>
      <c r="L140" s="9">
        <f t="shared" si="40"/>
        <v>472</v>
      </c>
      <c r="M140" s="9">
        <f t="shared" si="41"/>
        <v>0</v>
      </c>
    </row>
    <row r="141" spans="1:13" ht="12.75">
      <c r="A141" s="28" t="s">
        <v>1047</v>
      </c>
      <c r="B141" s="2">
        <f>'Raw Data'!$C541</f>
        <v>398</v>
      </c>
      <c r="C141" s="2">
        <f>'Raw Data'!$C1542</f>
        <v>152</v>
      </c>
      <c r="D141" s="2">
        <f t="shared" si="38"/>
        <v>398</v>
      </c>
      <c r="E141" s="2" t="str">
        <f>'Raw Data'!$C684</f>
        <v>-</v>
      </c>
      <c r="F141" s="2" t="str">
        <f>'Raw Data'!$C827</f>
        <v>-</v>
      </c>
      <c r="G141" s="2">
        <f>'Raw Data'!$C970</f>
        <v>398</v>
      </c>
      <c r="H141" s="2" t="str">
        <f>'Raw Data'!$C1113</f>
        <v>-</v>
      </c>
      <c r="I141" s="2" t="str">
        <f>'Raw Data'!$C1256</f>
        <v>-</v>
      </c>
      <c r="J141" s="7" t="str">
        <f>'Raw Data'!$C1399</f>
        <v>-</v>
      </c>
      <c r="K141" s="9">
        <f t="shared" si="39"/>
        <v>398</v>
      </c>
      <c r="L141" s="9">
        <f t="shared" si="40"/>
        <v>0</v>
      </c>
      <c r="M141" s="9">
        <f t="shared" si="41"/>
        <v>152</v>
      </c>
    </row>
    <row r="142" spans="1:13" ht="25.5">
      <c r="A142" s="28" t="s">
        <v>1048</v>
      </c>
      <c r="B142" s="2" t="str">
        <f>'Raw Data'!$C542</f>
        <v>-</v>
      </c>
      <c r="C142" s="2">
        <f>'Raw Data'!$C1543</f>
        <v>122</v>
      </c>
      <c r="D142" s="2">
        <f t="shared" si="38"/>
        <v>0</v>
      </c>
      <c r="E142" s="2" t="str">
        <f>'Raw Data'!$C685</f>
        <v>-</v>
      </c>
      <c r="F142" s="2" t="str">
        <f>'Raw Data'!$C828</f>
        <v>-</v>
      </c>
      <c r="G142" s="2" t="str">
        <f>'Raw Data'!$C971</f>
        <v>-</v>
      </c>
      <c r="H142" s="2" t="str">
        <f>'Raw Data'!$C1114</f>
        <v>-</v>
      </c>
      <c r="I142" s="2" t="str">
        <f>'Raw Data'!$C1257</f>
        <v>-</v>
      </c>
      <c r="J142" s="7" t="str">
        <f>'Raw Data'!$C1400</f>
        <v>-</v>
      </c>
      <c r="K142" s="9">
        <f t="shared" si="39"/>
        <v>0</v>
      </c>
      <c r="L142" s="9">
        <f t="shared" si="40"/>
        <v>0</v>
      </c>
      <c r="M142" s="9">
        <f t="shared" si="41"/>
        <v>122</v>
      </c>
    </row>
    <row r="143" spans="1:13" ht="12.75">
      <c r="A143" s="28" t="s">
        <v>1049</v>
      </c>
      <c r="B143" s="2">
        <f>'Raw Data'!$C543</f>
        <v>73</v>
      </c>
      <c r="C143" s="2">
        <f>'Raw Data'!$C1544</f>
        <v>0</v>
      </c>
      <c r="D143" s="2">
        <f t="shared" si="38"/>
        <v>73</v>
      </c>
      <c r="E143" s="2">
        <f>'Raw Data'!$C686</f>
        <v>0</v>
      </c>
      <c r="F143" s="2">
        <f>'Raw Data'!$C829</f>
        <v>0</v>
      </c>
      <c r="G143" s="2">
        <f>'Raw Data'!$C972</f>
        <v>59</v>
      </c>
      <c r="H143" s="2">
        <f>'Raw Data'!$C1115</f>
        <v>14</v>
      </c>
      <c r="I143" s="2">
        <f>'Raw Data'!$C1258</f>
        <v>14</v>
      </c>
      <c r="J143" s="7">
        <f>'Raw Data'!$C1401</f>
        <v>0</v>
      </c>
      <c r="K143" s="9">
        <f t="shared" si="39"/>
        <v>59</v>
      </c>
      <c r="L143" s="9">
        <f t="shared" si="40"/>
        <v>14</v>
      </c>
      <c r="M143" s="9">
        <f t="shared" si="41"/>
        <v>0</v>
      </c>
    </row>
    <row r="144" spans="1:13" ht="12.75">
      <c r="A144" s="28" t="s">
        <v>1050</v>
      </c>
      <c r="B144" s="2">
        <f>'Raw Data'!$C544</f>
        <v>22303</v>
      </c>
      <c r="C144" s="2" t="str">
        <f>'Raw Data'!$C1545</f>
        <v>-</v>
      </c>
      <c r="D144" s="2">
        <f t="shared" si="38"/>
        <v>22303</v>
      </c>
      <c r="E144" s="2">
        <f>'Raw Data'!$C687</f>
        <v>12639</v>
      </c>
      <c r="F144" s="2">
        <f>'Raw Data'!$C830</f>
        <v>516</v>
      </c>
      <c r="G144" s="2">
        <f>'Raw Data'!$C973</f>
        <v>3247</v>
      </c>
      <c r="H144" s="2">
        <f>'Raw Data'!$C1116</f>
        <v>5901</v>
      </c>
      <c r="I144" s="2">
        <f>'Raw Data'!$C1259</f>
        <v>5481</v>
      </c>
      <c r="J144" s="7">
        <f>'Raw Data'!$C1402</f>
        <v>420</v>
      </c>
      <c r="K144" s="9">
        <f t="shared" si="39"/>
        <v>3247</v>
      </c>
      <c r="L144" s="9">
        <f t="shared" si="40"/>
        <v>19056</v>
      </c>
      <c r="M144" s="9">
        <f t="shared" si="41"/>
        <v>0</v>
      </c>
    </row>
    <row r="145" spans="1:13" ht="26.25" thickBot="1">
      <c r="A145" s="29" t="s">
        <v>1069</v>
      </c>
      <c r="B145" s="3">
        <f>'Raw Data'!$C545</f>
        <v>18322</v>
      </c>
      <c r="C145" s="3">
        <f>'Raw Data'!$C1546</f>
        <v>-10306</v>
      </c>
      <c r="D145" s="3">
        <f t="shared" si="38"/>
        <v>18322</v>
      </c>
      <c r="E145" s="3">
        <f>'Raw Data'!$C688</f>
        <v>11989</v>
      </c>
      <c r="F145" s="3">
        <f>'Raw Data'!$C831</f>
        <v>-113</v>
      </c>
      <c r="G145" s="3">
        <f>'Raw Data'!$C974</f>
        <v>4465</v>
      </c>
      <c r="H145" s="3">
        <f>'Raw Data'!$C1117</f>
        <v>1981</v>
      </c>
      <c r="I145" s="3">
        <f>'Raw Data'!$C1260</f>
        <v>1462</v>
      </c>
      <c r="J145" s="13">
        <f>'Raw Data'!$C1403</f>
        <v>519</v>
      </c>
      <c r="K145" s="9">
        <f t="shared" si="39"/>
        <v>4465</v>
      </c>
      <c r="L145" s="9">
        <f t="shared" si="40"/>
        <v>13857</v>
      </c>
      <c r="M145" s="9">
        <f t="shared" si="41"/>
        <v>-10306</v>
      </c>
    </row>
  </sheetData>
  <sheetProtection/>
  <printOptions gridLines="1" horizontalCentered="1" verticalCentered="1"/>
  <pageMargins left="0.5" right="0.5" top="1" bottom="0.25" header="0.65" footer="0.5"/>
  <pageSetup horizontalDpi="600" verticalDpi="600" orientation="landscape" scale="85" r:id="rId1"/>
  <headerFooter alignWithMargins="0">
    <oddHeader>&amp;LFormatted Sector-Specific Tables from OECD Database
NTA Macro Controls Training Session, June 13, 2010&amp;Rpage &amp;P of &amp;N</oddHeader>
  </headerFooter>
  <rowBreaks count="3" manualBreakCount="3">
    <brk id="44" max="12" man="1"/>
    <brk id="79" max="12" man="1"/>
    <brk id="1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Donehower</dc:creator>
  <cp:keywords/>
  <dc:description/>
  <cp:lastModifiedBy>Andy Mason</cp:lastModifiedBy>
  <cp:lastPrinted>2010-06-14T01:47:43Z</cp:lastPrinted>
  <dcterms:created xsi:type="dcterms:W3CDTF">2010-02-26T17:13:44Z</dcterms:created>
  <dcterms:modified xsi:type="dcterms:W3CDTF">2010-06-14T02:04:51Z</dcterms:modified>
  <cp:category/>
  <cp:version/>
  <cp:contentType/>
  <cp:contentStatus/>
</cp:coreProperties>
</file>